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345" windowHeight="8535" tabRatio="316" activeTab="0"/>
  </bookViews>
  <sheets>
    <sheet name="Main" sheetId="1" r:id="rId1"/>
    <sheet name="Table" sheetId="2" r:id="rId2"/>
    <sheet name="Using this Spreadsheet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">'Table'!$B$13</definedName>
    <definedName name="B">'Main'!$D$24</definedName>
    <definedName name="D">'Main'!$D$14</definedName>
    <definedName name="delta_E">'Main'!$D$41</definedName>
    <definedName name="dx">'Main'!$D$35</definedName>
    <definedName name="E">'Main'!$D$10</definedName>
    <definedName name="E_init">'Main'!$D$40</definedName>
    <definedName name="f0">'Main'!$D$31</definedName>
    <definedName name="H">'Main'!$D$20</definedName>
    <definedName name="H_Max">'Main'!$D$18</definedName>
    <definedName name="L">'Main'!$D$27</definedName>
    <definedName name="M">'Table'!$I$12</definedName>
    <definedName name="S">'Main'!$D$29</definedName>
    <definedName name="solver_adj" localSheetId="0" hidden="1">'Main'!$D$10</definedName>
    <definedName name="solver_lin" localSheetId="0" hidden="1">0</definedName>
    <definedName name="solver_num" localSheetId="0" hidden="1">0</definedName>
    <definedName name="solver_opt" localSheetId="0" hidden="1">'Main'!$D$37</definedName>
    <definedName name="solver_typ" localSheetId="0" hidden="1">3</definedName>
    <definedName name="solver_val" localSheetId="0" hidden="1">0</definedName>
    <definedName name="W">'Main'!$D$16</definedName>
  </definedNames>
  <calcPr fullCalcOnLoad="1"/>
</workbook>
</file>

<file path=xl/sharedStrings.xml><?xml version="1.0" encoding="utf-8"?>
<sst xmlns="http://schemas.openxmlformats.org/spreadsheetml/2006/main" count="78" uniqueCount="74">
  <si>
    <t>Energy of particle:</t>
  </si>
  <si>
    <t>E=</t>
  </si>
  <si>
    <t>D =</t>
  </si>
  <si>
    <t>Numerical step size dx:</t>
  </si>
  <si>
    <t>2nd_deriv</t>
  </si>
  <si>
    <t>deriv at 1/2</t>
  </si>
  <si>
    <t>NUMERICAL SOLUTION OF SCHRODINGER'S EQUATION</t>
  </si>
  <si>
    <r>
      <t xml:space="preserve">The technique used is the "leapfrog" method, as described in Misner and Cooney's </t>
    </r>
    <r>
      <rPr>
        <i/>
        <sz val="10"/>
        <rFont val="Arial"/>
        <family val="2"/>
      </rPr>
      <t>Spreadsheet Physics</t>
    </r>
    <r>
      <rPr>
        <sz val="10"/>
        <rFont val="Arial"/>
        <family val="0"/>
      </rPr>
      <t>.</t>
    </r>
  </si>
  <si>
    <t xml:space="preserve">The wavefunction and its second derivative are found at intervals n*delta_x, where n is an integer, and </t>
  </si>
  <si>
    <t>the first derivative is found at the "leapfrog" points, (n + 0.5)*delta_x.  So the numerical step finding the change</t>
  </si>
  <si>
    <t xml:space="preserve">in the wavefunction over an interval delta_x assumes it is delta_x multiplied by the value of </t>
  </si>
  <si>
    <t xml:space="preserve">the derivative at the midpoint of the interval.  This is much more accurate than using the value of the </t>
  </si>
  <si>
    <t xml:space="preserve">derivative at the beginning of the interval.  Similarly, to find the change in the derivative over </t>
  </si>
  <si>
    <t>an interval the method used the value of the second derivative in the middle of that interval.</t>
  </si>
  <si>
    <r>
      <t xml:space="preserve">x </t>
    </r>
    <r>
      <rPr>
        <b/>
        <vertAlign val="subscript"/>
        <sz val="12"/>
        <rFont val="Times New Roman"/>
        <family val="1"/>
      </rPr>
      <t>j</t>
    </r>
  </si>
  <si>
    <r>
      <t xml:space="preserve">v(x 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</si>
  <si>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 xml:space="preserve">f(x 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</si>
  <si>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>f"(x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</si>
  <si>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>f'(x</t>
    </r>
    <r>
      <rPr>
        <b/>
        <vertAlign val="subscript"/>
        <sz val="12"/>
        <rFont val="Times New Roman"/>
        <family val="1"/>
      </rPr>
      <t>j+1/2</t>
    </r>
    <r>
      <rPr>
        <b/>
        <sz val="12"/>
        <rFont val="Times New Roman"/>
        <family val="1"/>
      </rPr>
      <t>)</t>
    </r>
  </si>
  <si>
    <t>Potential</t>
  </si>
  <si>
    <t>Wavefunction</t>
  </si>
  <si>
    <t>Position Step</t>
  </si>
  <si>
    <t>Depth of Well:</t>
  </si>
  <si>
    <t>Width of Well:</t>
  </si>
  <si>
    <t>W=</t>
  </si>
  <si>
    <t>Angular Momentum:</t>
  </si>
  <si>
    <t>L=</t>
  </si>
  <si>
    <t>v(x)</t>
  </si>
  <si>
    <t>Height of Barrier:</t>
  </si>
  <si>
    <t>H=</t>
  </si>
  <si>
    <t>Breadth of Barrier:</t>
  </si>
  <si>
    <t>B=</t>
  </si>
  <si>
    <r>
      <t xml:space="preserve">the phase changes by </t>
    </r>
    <r>
      <rPr>
        <b/>
        <sz val="12"/>
        <rFont val="Symbol"/>
        <family val="1"/>
      </rPr>
      <t>p</t>
    </r>
    <r>
      <rPr>
        <b/>
        <sz val="12"/>
        <rFont val="Times New Roman"/>
        <family val="1"/>
      </rPr>
      <t xml:space="preserve"> on going through the resonance!</t>
    </r>
  </si>
  <si>
    <t>Adjusting the Energy Range:</t>
  </si>
  <si>
    <t>E_init=</t>
  </si>
  <si>
    <t>Increment:</t>
  </si>
  <si>
    <t>delta_E=</t>
  </si>
  <si>
    <t>Minimum Energy:</t>
  </si>
  <si>
    <t xml:space="preserve">Maximum Energy(automatic): </t>
  </si>
  <si>
    <t xml:space="preserve">It is integrated out from the origin, then divided by the maximum value </t>
  </si>
  <si>
    <t>A Resonance inside a Radial Square Barrier</t>
  </si>
  <si>
    <t>over the last third of the range (so for low energies,the normalization</t>
  </si>
  <si>
    <t>may go wrong.)</t>
  </si>
  <si>
    <t>Max Barrier Height:</t>
  </si>
  <si>
    <t>H_Max=</t>
  </si>
  <si>
    <t>Adjust Height of Barrier with This Slidebar:</t>
  </si>
  <si>
    <t>Optional Wavefn Scaledown Factor:</t>
  </si>
  <si>
    <t>Max f/Scale</t>
  </si>
  <si>
    <r>
      <t xml:space="preserve">Adjust Energy </t>
    </r>
    <r>
      <rPr>
        <b/>
        <i/>
        <sz val="12"/>
        <color indexed="10"/>
        <rFont val="Times New Roman"/>
        <family val="1"/>
      </rPr>
      <t>with Slidebar</t>
    </r>
    <r>
      <rPr>
        <b/>
        <sz val="12"/>
        <color indexed="10"/>
        <rFont val="Times New Roman"/>
        <family val="1"/>
      </rPr>
      <t>: Don't type in the Cell above!</t>
    </r>
  </si>
  <si>
    <t>Check that there is a resonance at E = 1.61 approximately.</t>
  </si>
  <si>
    <t>wavefunction amplitude inside the barrier has dropped by a factor of 2.</t>
  </si>
  <si>
    <t>(The outside wave is held to unit amplitude.)</t>
  </si>
  <si>
    <t xml:space="preserve">energy and the width of the resonance. </t>
  </si>
  <si>
    <t>Check to see if you are right--and explain what you see.</t>
  </si>
  <si>
    <t>Check to see if you are right, and explain.</t>
  </si>
  <si>
    <t>the wavefunction better near resonance.</t>
  </si>
  <si>
    <r>
      <t xml:space="preserve">Note: it might be useful to change the </t>
    </r>
    <r>
      <rPr>
        <b/>
        <sz val="12"/>
        <color indexed="61"/>
        <rFont val="Arial"/>
        <family val="2"/>
      </rPr>
      <t>Scaledown factor</t>
    </r>
    <r>
      <rPr>
        <b/>
        <sz val="12"/>
        <color indexed="10"/>
        <rFont val="Arial"/>
        <family val="2"/>
      </rPr>
      <t xml:space="preserve"> from 1 to see </t>
    </r>
  </si>
  <si>
    <t>Try different step sizes dx to get an idea of the accuracy -- it's of order 1%.</t>
  </si>
  <si>
    <t>set H = 5, B = 2, Scaledown Factor = 3, E = 1.58 (using the slidebar!).  Now, click on and hold</t>
  </si>
  <si>
    <t>it barely moves away from the resonance, but rapidly goes through pi at the resonance.</t>
  </si>
  <si>
    <t>Replay the critical part one frame at a time by clicking the end of the slidebar.</t>
  </si>
  <si>
    <t>the bottom end of the energy slidebar, and the energy will gradually increase.  Watch the phase shift:</t>
  </si>
  <si>
    <t>Can you construct a potential with a resonance at zero energy?</t>
  </si>
  <si>
    <t>Exercises Using This Spreadsheet</t>
  </si>
  <si>
    <t xml:space="preserve">1. Take the Barrier Height = 5, Barrier Width = 1. </t>
  </si>
  <si>
    <t xml:space="preserve">2. Find out how wide the resonance is in energy: see how far off resonance the </t>
  </si>
  <si>
    <t>3. Try to decide how doubling the height of the barrier would affect the</t>
  </si>
  <si>
    <t xml:space="preserve">4. Argue how doubling the width of the barrier would affect the </t>
  </si>
  <si>
    <t xml:space="preserve">5. Now give the inner well a depth of 1. Where is the resonance now? </t>
  </si>
  <si>
    <t>6. To see how the phase shift changes as a function of energy on going through a resonance,</t>
  </si>
  <si>
    <t xml:space="preserve">NOTE: The wavefunction is normalized to unit amplitude outside the barrier. </t>
  </si>
  <si>
    <t xml:space="preserve">Click the "Using this Spreadsheet" Tab at the bottom </t>
  </si>
  <si>
    <t>for some ideas on exploring wave functions.</t>
  </si>
  <si>
    <r>
      <t xml:space="preserve">Use the slider (or click </t>
    </r>
    <r>
      <rPr>
        <b/>
        <i/>
        <sz val="12"/>
        <rFont val="Times New Roman"/>
        <family val="1"/>
      </rPr>
      <t>and hold</t>
    </r>
    <r>
      <rPr>
        <b/>
        <sz val="12"/>
        <rFont val="Times New Roman"/>
        <family val="1"/>
      </rPr>
      <t xml:space="preserve"> on its ends) to see how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</si>
</sst>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0000"/>
    <numFmt numFmtId="174" formatCode="0.00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6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Arial"/>
      <family val="0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color indexed="50"/>
      <name val="Arial"/>
      <family val="0"/>
    </font>
    <font>
      <b/>
      <sz val="12"/>
      <color indexed="50"/>
      <name val="Times New Roman"/>
      <family val="1"/>
    </font>
    <font>
      <b/>
      <sz val="12"/>
      <name val="Symbol"/>
      <family val="1"/>
    </font>
    <font>
      <b/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48"/>
      <name val="Times New Roman"/>
      <family val="1"/>
    </font>
    <font>
      <b/>
      <sz val="10"/>
      <color indexed="56"/>
      <name val="Arial"/>
      <family val="0"/>
    </font>
    <font>
      <b/>
      <sz val="12"/>
      <color indexed="61"/>
      <name val="Times New Roman"/>
      <family val="1"/>
    </font>
    <font>
      <sz val="12"/>
      <color indexed="5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61"/>
      <name val="Arial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Radial Square Barrier Wavefunction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08325"/>
          <c:w val="0.7215"/>
          <c:h val="0.86875"/>
        </c:manualLayout>
      </c:layout>
      <c:scatterChart>
        <c:scatterStyle val="smooth"/>
        <c:varyColors val="0"/>
        <c:ser>
          <c:idx val="0"/>
          <c:order val="0"/>
          <c:tx>
            <c:strRef>
              <c:f>Table!$H$11</c:f>
              <c:strCache>
                <c:ptCount val="1"/>
                <c:pt idx="0">
                  <c:v>Potential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Table!$C$13:$C$622</c:f>
              <c:numCache>
                <c:ptCount val="610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</c:numCache>
            </c:numRef>
          </c:xVal>
          <c:yVal>
            <c:numRef>
              <c:f>Table!$H$13:$H$622</c:f>
              <c:numCache>
                <c:ptCount val="6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Table!$J$11</c:f>
              <c:strCache>
                <c:ptCount val="1"/>
                <c:pt idx="0">
                  <c:v>Wavefunction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Table!$C$13:$C$622</c:f>
              <c:numCache>
                <c:ptCount val="610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</c:numCache>
            </c:numRef>
          </c:xVal>
          <c:yVal>
            <c:numRef>
              <c:f>Table!$J$13:$J$622</c:f>
              <c:numCache>
                <c:ptCount val="610"/>
                <c:pt idx="0">
                  <c:v>0</c:v>
                </c:pt>
                <c:pt idx="1">
                  <c:v>0.1709071788146981</c:v>
                </c:pt>
                <c:pt idx="2">
                  <c:v>0.34170380802985173</c:v>
                </c:pt>
                <c:pt idx="3">
                  <c:v>0.5122794095538192</c:v>
                </c:pt>
                <c:pt idx="4">
                  <c:v>0.6825236482645111</c:v>
                </c:pt>
                <c:pt idx="5">
                  <c:v>0.8523264033785596</c:v>
                </c:pt>
                <c:pt idx="6">
                  <c:v>1.0215778396818465</c:v>
                </c:pt>
                <c:pt idx="7">
                  <c:v>1.1901684785753137</c:v>
                </c:pt>
                <c:pt idx="8">
                  <c:v>1.357989268890099</c:v>
                </c:pt>
                <c:pt idx="9">
                  <c:v>1.5249316574261957</c:v>
                </c:pt>
                <c:pt idx="10">
                  <c:v>1.6908876591690027</c:v>
                </c:pt>
                <c:pt idx="11">
                  <c:v>1.855749927138353</c:v>
                </c:pt>
                <c:pt idx="12">
                  <c:v>2.019411821824833</c:v>
                </c:pt>
                <c:pt idx="13">
                  <c:v>2.181767480168484</c:v>
                </c:pt>
                <c:pt idx="14">
                  <c:v>2.3427118840352628</c:v>
                </c:pt>
                <c:pt idx="15">
                  <c:v>2.502140928146972</c:v>
                </c:pt>
                <c:pt idx="16">
                  <c:v>2.659951487420719</c:v>
                </c:pt>
                <c:pt idx="17">
                  <c:v>2.816041483674342</c:v>
                </c:pt>
                <c:pt idx="18">
                  <c:v>2.970309951654666</c:v>
                </c:pt>
                <c:pt idx="19">
                  <c:v>3.122657104345861</c:v>
                </c:pt>
                <c:pt idx="20">
                  <c:v>3.272984397515682</c:v>
                </c:pt>
                <c:pt idx="21">
                  <c:v>3.421194593457813</c:v>
                </c:pt>
                <c:pt idx="22">
                  <c:v>3.567191823889112</c:v>
                </c:pt>
                <c:pt idx="23">
                  <c:v>3.7108816519610466</c:v>
                </c:pt>
                <c:pt idx="24">
                  <c:v>3.8521711333452267</c:v>
                </c:pt>
                <c:pt idx="25">
                  <c:v>3.990968876353514</c:v>
                </c:pt>
                <c:pt idx="26">
                  <c:v>4.12718510105382</c:v>
                </c:pt>
                <c:pt idx="27">
                  <c:v>4.260731697343361</c:v>
                </c:pt>
                <c:pt idx="28">
                  <c:v>4.391522281941792</c:v>
                </c:pt>
                <c:pt idx="29">
                  <c:v>4.519472254267372</c:v>
                </c:pt>
                <c:pt idx="30">
                  <c:v>4.644498851160002</c:v>
                </c:pt>
                <c:pt idx="31">
                  <c:v>4.766521200415747</c:v>
                </c:pt>
                <c:pt idx="32">
                  <c:v>4.885460373098216</c:v>
                </c:pt>
                <c:pt idx="33">
                  <c:v>5.001239434592949</c:v>
                </c:pt>
                <c:pt idx="34">
                  <c:v>5.11378349437181</c:v>
                </c:pt>
                <c:pt idx="35">
                  <c:v>5.223019754435172</c:v>
                </c:pt>
                <c:pt idx="36">
                  <c:v>5.328877556400575</c:v>
                </c:pt>
                <c:pt idx="37">
                  <c:v>5.431288427207395</c:v>
                </c:pt>
                <c:pt idx="38">
                  <c:v>5.530186123407962</c:v>
                </c:pt>
                <c:pt idx="39">
                  <c:v>5.625506674016463</c:v>
                </c:pt>
                <c:pt idx="40">
                  <c:v>5.7171884218879425</c:v>
                </c:pt>
                <c:pt idx="41">
                  <c:v>5.805172063600608</c:v>
                </c:pt>
                <c:pt idx="42">
                  <c:v>5.889400687815654</c:v>
                </c:pt>
                <c:pt idx="43">
                  <c:v>5.969819812089795</c:v>
                </c:pt>
                <c:pt idx="44">
                  <c:v>6.046377418116683</c:v>
                </c:pt>
                <c:pt idx="45">
                  <c:v>6.119023985374437</c:v>
                </c:pt>
                <c:pt idx="46">
                  <c:v>6.18771252315749</c:v>
                </c:pt>
                <c:pt idx="47">
                  <c:v>6.252398600972065</c:v>
                </c:pt>
                <c:pt idx="48">
                  <c:v>6.313040377275587</c:v>
                </c:pt>
                <c:pt idx="49">
                  <c:v>6.369598626541472</c:v>
                </c:pt>
                <c:pt idx="50">
                  <c:v>6.422036764631765</c:v>
                </c:pt>
                <c:pt idx="51">
                  <c:v>6.470320872461223</c:v>
                </c:pt>
                <c:pt idx="52">
                  <c:v>6.514419717937539</c:v>
                </c:pt>
                <c:pt idx="53">
                  <c:v>6.554304776163503</c:v>
                </c:pt>
                <c:pt idx="54">
                  <c:v>6.589950247888055</c:v>
                </c:pt>
                <c:pt idx="55">
                  <c:v>6.621333076194262</c:v>
                </c:pt>
                <c:pt idx="56">
                  <c:v>6.648432961413464</c:v>
                </c:pt>
                <c:pt idx="57">
                  <c:v>6.671232374255905</c:v>
                </c:pt>
                <c:pt idx="58">
                  <c:v>6.689716567149382</c:v>
                </c:pt>
                <c:pt idx="59">
                  <c:v>6.703873583778566</c:v>
                </c:pt>
                <c:pt idx="60">
                  <c:v>6.713694266818816</c:v>
                </c:pt>
                <c:pt idx="61">
                  <c:v>6.719172263859519</c:v>
                </c:pt>
                <c:pt idx="62">
                  <c:v>6.7203040315130655</c:v>
                </c:pt>
                <c:pt idx="63">
                  <c:v>6.717088837706869</c:v>
                </c:pt>
                <c:pt idx="64">
                  <c:v>6.709528762156889</c:v>
                </c:pt>
                <c:pt idx="65">
                  <c:v>6.697628695022398</c:v>
                </c:pt>
                <c:pt idx="66">
                  <c:v>6.681396333742817</c:v>
                </c:pt>
                <c:pt idx="67">
                  <c:v>6.660842178058718</c:v>
                </c:pt>
                <c:pt idx="68">
                  <c:v>6.635979523220164</c:v>
                </c:pt>
                <c:pt idx="69">
                  <c:v>6.60682445138681</c:v>
                </c:pt>
                <c:pt idx="70">
                  <c:v>6.57339582122532</c:v>
                </c:pt>
                <c:pt idx="71">
                  <c:v>6.53571525571083</c:v>
                </c:pt>
                <c:pt idx="72">
                  <c:v>6.493807128140335</c:v>
                </c:pt>
                <c:pt idx="73">
                  <c:v>6.447698546367074</c:v>
                </c:pt>
                <c:pt idx="74">
                  <c:v>6.397419335266082</c:v>
                </c:pt>
                <c:pt idx="75">
                  <c:v>6.343002017442266</c:v>
                </c:pt>
                <c:pt idx="76">
                  <c:v>6.284481792193486</c:v>
                </c:pt>
                <c:pt idx="77">
                  <c:v>6.221896512742245</c:v>
                </c:pt>
                <c:pt idx="78">
                  <c:v>6.155286661750702</c:v>
                </c:pt>
                <c:pt idx="79">
                  <c:v>6.084695325134871</c:v>
                </c:pt>
                <c:pt idx="80">
                  <c:v>6.01016816419493</c:v>
                </c:pt>
                <c:pt idx="81">
                  <c:v>5.931753386079661</c:v>
                </c:pt>
                <c:pt idx="82">
                  <c:v>5.849501712604141</c:v>
                </c:pt>
                <c:pt idx="83">
                  <c:v>5.76346634744084</c:v>
                </c:pt>
                <c:pt idx="84">
                  <c:v>5.6737029417053595</c:v>
                </c:pt>
                <c:pt idx="85">
                  <c:v>5.580269557959068</c:v>
                </c:pt>
                <c:pt idx="86">
                  <c:v>5.483226632651905</c:v>
                </c:pt>
                <c:pt idx="87">
                  <c:v>5.382636937029678</c:v>
                </c:pt>
                <c:pt idx="88">
                  <c:v>5.278565536531102</c:v>
                </c:pt>
                <c:pt idx="89">
                  <c:v>5.171079748700876</c:v>
                </c:pt>
                <c:pt idx="90">
                  <c:v>5.060249099646001</c:v>
                </c:pt>
                <c:pt idx="91">
                  <c:v>4.9461452790635105</c:v>
                </c:pt>
                <c:pt idx="92">
                  <c:v>4.828842093868711</c:v>
                </c:pt>
                <c:pt idx="93">
                  <c:v>4.708415420453914</c:v>
                </c:pt>
                <c:pt idx="94">
                  <c:v>4.58494315560855</c:v>
                </c:pt>
                <c:pt idx="95">
                  <c:v>4.4585051661324115</c:v>
                </c:pt>
                <c:pt idx="96">
                  <c:v>4.329183237174613</c:v>
                </c:pt>
                <c:pt idx="97">
                  <c:v>4.197061019331681</c:v>
                </c:pt>
                <c:pt idx="98">
                  <c:v>4.062223974539004</c:v>
                </c:pt>
                <c:pt idx="99">
                  <c:v>3.9247593207906353</c:v>
                </c:pt>
                <c:pt idx="100">
                  <c:v>3.7847559757232068</c:v>
                </c:pt>
                <c:pt idx="101">
                  <c:v>3.649874011051888</c:v>
                </c:pt>
                <c:pt idx="102">
                  <c:v>3.519930909897364</c:v>
                </c:pt>
                <c:pt idx="103">
                  <c:v>3.394750838452877</c:v>
                </c:pt>
                <c:pt idx="104">
                  <c:v>3.274164408052951</c:v>
                </c:pt>
                <c:pt idx="105">
                  <c:v>3.158008445963426</c:v>
                </c:pt>
                <c:pt idx="106">
                  <c:v>3.0461257745826407</c:v>
                </c:pt>
                <c:pt idx="107">
                  <c:v>2.9383649987549894</c:v>
                </c:pt>
                <c:pt idx="108">
                  <c:v>2.8345803009090536</c:v>
                </c:pt>
                <c:pt idx="109">
                  <c:v>2.7346312437430957</c:v>
                </c:pt>
                <c:pt idx="110">
                  <c:v>2.638382580190921</c:v>
                </c:pt>
                <c:pt idx="111">
                  <c:v>2.545704070410958</c:v>
                </c:pt>
                <c:pt idx="112">
                  <c:v>2.456470305550912</c:v>
                </c:pt>
                <c:pt idx="113">
                  <c:v>2.3705605380495256</c:v>
                </c:pt>
                <c:pt idx="114">
                  <c:v>2.287858518245806</c:v>
                </c:pt>
                <c:pt idx="115">
                  <c:v>2.208252337074636</c:v>
                </c:pt>
                <c:pt idx="116">
                  <c:v>2.131634274635902</c:v>
                </c:pt>
                <c:pt idx="117">
                  <c:v>2.0579006544322342</c:v>
                </c:pt>
                <c:pt idx="118">
                  <c:v>1.9869517030781179</c:v>
                </c:pt>
                <c:pt idx="119">
                  <c:v>1.9186914152905388</c:v>
                </c:pt>
                <c:pt idx="120">
                  <c:v>1.853027423978474</c:v>
                </c:pt>
                <c:pt idx="121">
                  <c:v>1.7898708752554404</c:v>
                </c:pt>
                <c:pt idx="122">
                  <c:v>1.7291363082059672</c:v>
                </c:pt>
                <c:pt idx="123">
                  <c:v>1.670741539243306</c:v>
                </c:pt>
                <c:pt idx="124">
                  <c:v>1.6146075509018873</c:v>
                </c:pt>
                <c:pt idx="125">
                  <c:v>1.5606583849140472</c:v>
                </c:pt>
                <c:pt idx="126">
                  <c:v>1.508821039426337</c:v>
                </c:pt>
                <c:pt idx="127">
                  <c:v>1.4590253702163372</c:v>
                </c:pt>
                <c:pt idx="128">
                  <c:v>1.4112039957762992</c:v>
                </c:pt>
                <c:pt idx="129">
                  <c:v>1.365292206135186</c:v>
                </c:pt>
                <c:pt idx="130">
                  <c:v>1.3212278752957265</c:v>
                </c:pt>
                <c:pt idx="131">
                  <c:v>1.2789513771680023</c:v>
                </c:pt>
                <c:pt idx="132">
                  <c:v>1.238405504885807</c:v>
                </c:pt>
                <c:pt idx="133">
                  <c:v>1.1995353933966026</c:v>
                </c:pt>
                <c:pt idx="134">
                  <c:v>1.1622884452203268</c:v>
                </c:pt>
                <c:pt idx="135">
                  <c:v>1.1266142592765853</c:v>
                </c:pt>
                <c:pt idx="136">
                  <c:v>1.0924645626839267</c:v>
                </c:pt>
                <c:pt idx="137">
                  <c:v>1.0597931454389093</c:v>
                </c:pt>
                <c:pt idx="138">
                  <c:v>1.0285557978865743</c:v>
                </c:pt>
                <c:pt idx="139">
                  <c:v>0.9987102508977073</c:v>
                </c:pt>
                <c:pt idx="140">
                  <c:v>0.9702161186719449</c:v>
                </c:pt>
                <c:pt idx="141">
                  <c:v>0.9430348440893248</c:v>
                </c:pt>
                <c:pt idx="142">
                  <c:v>0.9171296465363326</c:v>
                </c:pt>
                <c:pt idx="143">
                  <c:v>0.8924654721358475</c:v>
                </c:pt>
                <c:pt idx="144">
                  <c:v>0.8690089463136377</c:v>
                </c:pt>
                <c:pt idx="145">
                  <c:v>0.8467283286372216</c:v>
                </c:pt>
                <c:pt idx="146">
                  <c:v>0.8255934698659844</c:v>
                </c:pt>
                <c:pt idx="147">
                  <c:v>0.8055757711544309</c:v>
                </c:pt>
                <c:pt idx="148">
                  <c:v>0.7866481453533728</c:v>
                </c:pt>
                <c:pt idx="149">
                  <c:v>0.768784980356681</c:v>
                </c:pt>
                <c:pt idx="150">
                  <c:v>0.7519621044440087</c:v>
                </c:pt>
                <c:pt idx="151">
                  <c:v>0.7346528293636978</c:v>
                </c:pt>
                <c:pt idx="152">
                  <c:v>0.7168683514472415</c:v>
                </c:pt>
                <c:pt idx="153">
                  <c:v>0.6986201744063348</c:v>
                </c:pt>
                <c:pt idx="154">
                  <c:v>0.6799201018918153</c:v>
                </c:pt>
                <c:pt idx="155">
                  <c:v>0.6607802298585881</c:v>
                </c:pt>
                <c:pt idx="156">
                  <c:v>0.641212938741479</c:v>
                </c:pt>
                <c:pt idx="157">
                  <c:v>0.6212308854470744</c:v>
                </c:pt>
                <c:pt idx="158">
                  <c:v>0.6008469951667272</c:v>
                </c:pt>
                <c:pt idx="159">
                  <c:v>0.5800744530160264</c:v>
                </c:pt>
                <c:pt idx="160">
                  <c:v>0.5589266955061368</c:v>
                </c:pt>
                <c:pt idx="161">
                  <c:v>0.537417401852526</c:v>
                </c:pt>
                <c:pt idx="162">
                  <c:v>0.5155604851267008</c:v>
                </c:pt>
                <c:pt idx="163">
                  <c:v>0.4933700832566763</c:v>
                </c:pt>
                <c:pt idx="164">
                  <c:v>0.47086054988199805</c:v>
                </c:pt>
                <c:pt idx="165">
                  <c:v>0.44804644506923413</c:v>
                </c:pt>
                <c:pt idx="166">
                  <c:v>0.42494252589394166</c:v>
                </c:pt>
                <c:pt idx="167">
                  <c:v>0.4015637368952</c:v>
                </c:pt>
                <c:pt idx="168">
                  <c:v>0.37792520040888494</c:v>
                </c:pt>
                <c:pt idx="169">
                  <c:v>0.35404220678593745</c:v>
                </c:pt>
                <c:pt idx="170">
                  <c:v>0.32993020450195254</c:v>
                </c:pt>
                <c:pt idx="171">
                  <c:v>0.30560479016448755</c:v>
                </c:pt>
                <c:pt idx="172">
                  <c:v>0.2810816984245526</c:v>
                </c:pt>
                <c:pt idx="173">
                  <c:v>0.25637679179880873</c:v>
                </c:pt>
                <c:pt idx="174">
                  <c:v>0.23150605040905767</c:v>
                </c:pt>
                <c:pt idx="175">
                  <c:v>0.20648556164566</c:v>
                </c:pt>
                <c:pt idx="176">
                  <c:v>0.18133150976156748</c:v>
                </c:pt>
                <c:pt idx="177">
                  <c:v>0.15606016540370077</c:v>
                </c:pt>
                <c:pt idx="178">
                  <c:v>0.13068787508844434</c:v>
                </c:pt>
                <c:pt idx="179">
                  <c:v>0.10523105062806573</c:v>
                </c:pt>
                <c:pt idx="180">
                  <c:v>0.07970615851489884</c:v>
                </c:pt>
                <c:pt idx="181">
                  <c:v>0.05412970927015818</c:v>
                </c:pt>
                <c:pt idx="182">
                  <c:v>0.028518246764273208</c:v>
                </c:pt>
                <c:pt idx="183">
                  <c:v>0.002888337515651234</c:v>
                </c:pt>
                <c:pt idx="184">
                  <c:v>-0.022743440025209363</c:v>
                </c:pt>
                <c:pt idx="185">
                  <c:v>-0.048360506199324055</c:v>
                </c:pt>
                <c:pt idx="186">
                  <c:v>-0.07394629086360877</c:v>
                </c:pt>
                <c:pt idx="187">
                  <c:v>-0.09948424410911128</c:v>
                </c:pt>
                <c:pt idx="188">
                  <c:v>-0.12495784696615425</c:v>
                </c:pt>
                <c:pt idx="189">
                  <c:v>-0.15035062208946565</c:v>
                </c:pt>
                <c:pt idx="190">
                  <c:v>-0.17564614441638465</c:v>
                </c:pt>
                <c:pt idx="191">
                  <c:v>-0.20082805179124938</c:v>
                </c:pt>
                <c:pt idx="192">
                  <c:v>-0.22588005554909346</c:v>
                </c:pt>
                <c:pt idx="193">
                  <c:v>-0.2507859510518062</c:v>
                </c:pt>
                <c:pt idx="194">
                  <c:v>-0.2755296281699406</c:v>
                </c:pt>
                <c:pt idx="195">
                  <c:v>-0.3000950817033895</c:v>
                </c:pt>
                <c:pt idx="196">
                  <c:v>-0.3244664217341894</c:v>
                </c:pt>
                <c:pt idx="197">
                  <c:v>-0.34862788390475474</c:v>
                </c:pt>
                <c:pt idx="198">
                  <c:v>-0.37256383961489514</c:v>
                </c:pt>
                <c:pt idx="199">
                  <c:v>-0.3962588061310191</c:v>
                </c:pt>
                <c:pt idx="200">
                  <c:v>-0.41969745660098523</c:v>
                </c:pt>
                <c:pt idx="201">
                  <c:v>-0.44286462996812354</c:v>
                </c:pt>
                <c:pt idx="202">
                  <c:v>-0.46574534077801333</c:v>
                </c:pt>
                <c:pt idx="203">
                  <c:v>-0.48832478887167424</c:v>
                </c:pt>
                <c:pt idx="204">
                  <c:v>-0.5105883689589014</c:v>
                </c:pt>
                <c:pt idx="205">
                  <c:v>-0.5325216800655511</c:v>
                </c:pt>
                <c:pt idx="206">
                  <c:v>-0.5541105348486672</c:v>
                </c:pt>
                <c:pt idx="207">
                  <c:v>-0.575340968773422</c:v>
                </c:pt>
                <c:pt idx="208">
                  <c:v>-0.5961992491459353</c:v>
                </c:pt>
                <c:pt idx="209">
                  <c:v>-0.6166718839961309</c:v>
                </c:pt>
                <c:pt idx="210">
                  <c:v>-0.6367456308048827</c:v>
                </c:pt>
                <c:pt idx="211">
                  <c:v>-0.6564075050698045</c:v>
                </c:pt>
                <c:pt idx="212">
                  <c:v>-0.6756447887041469</c:v>
                </c:pt>
                <c:pt idx="213">
                  <c:v>-0.694445038263364</c:v>
                </c:pt>
                <c:pt idx="214">
                  <c:v>-0.7127960929940308</c:v>
                </c:pt>
                <c:pt idx="215">
                  <c:v>-0.7306860826999053</c:v>
                </c:pt>
                <c:pt idx="216">
                  <c:v>-0.7481034354200462</c:v>
                </c:pt>
                <c:pt idx="217">
                  <c:v>-0.76503688491402</c:v>
                </c:pt>
                <c:pt idx="218">
                  <c:v>-0.7814754779493561</c:v>
                </c:pt>
                <c:pt idx="219">
                  <c:v>-0.7974085813865354</c:v>
                </c:pt>
                <c:pt idx="220">
                  <c:v>-0.8128258890569307</c:v>
                </c:pt>
                <c:pt idx="221">
                  <c:v>-0.8277174284292482</c:v>
                </c:pt>
                <c:pt idx="222">
                  <c:v>-0.8420735670601607</c:v>
                </c:pt>
                <c:pt idx="223">
                  <c:v>-0.8558850188249559</c:v>
                </c:pt>
                <c:pt idx="224">
                  <c:v>-0.8691428499241745</c:v>
                </c:pt>
                <c:pt idx="225">
                  <c:v>-0.8818384846623479</c:v>
                </c:pt>
                <c:pt idx="226">
                  <c:v>-0.8939637109951025</c:v>
                </c:pt>
                <c:pt idx="227">
                  <c:v>-0.905510685841037</c:v>
                </c:pt>
                <c:pt idx="228">
                  <c:v>-0.916471940154942</c:v>
                </c:pt>
                <c:pt idx="229">
                  <c:v>-0.9268403837590774</c:v>
                </c:pt>
                <c:pt idx="230">
                  <c:v>-0.9366093099293819</c:v>
                </c:pt>
                <c:pt idx="231">
                  <c:v>-0.9457723997336518</c:v>
                </c:pt>
                <c:pt idx="232">
                  <c:v>-0.9543237261188778</c:v>
                </c:pt>
                <c:pt idx="233">
                  <c:v>-0.9622577577451012</c:v>
                </c:pt>
                <c:pt idx="234">
                  <c:v>-0.9695693625633048</c:v>
                </c:pt>
                <c:pt idx="235">
                  <c:v>-0.9762538111350278</c:v>
                </c:pt>
                <c:pt idx="236">
                  <c:v>-0.9823067796915563</c:v>
                </c:pt>
                <c:pt idx="237">
                  <c:v>-0.9877243529307091</c:v>
                </c:pt>
                <c:pt idx="238">
                  <c:v>-0.9925030265494124</c:v>
                </c:pt>
                <c:pt idx="239">
                  <c:v>-0.9966397095104222</c:v>
                </c:pt>
                <c:pt idx="240">
                  <c:v>-1.0001317260417324</c:v>
                </c:pt>
                <c:pt idx="241">
                  <c:v>-1.0029768173673697</c:v>
                </c:pt>
                <c:pt idx="242">
                  <c:v>-1.0051731431684612</c:v>
                </c:pt>
                <c:pt idx="243">
                  <c:v>-1.0067192827736255</c:v>
                </c:pt>
                <c:pt idx="244">
                  <c:v>-1.0076142360779206</c:v>
                </c:pt>
                <c:pt idx="245">
                  <c:v>-1.007857424189751</c:v>
                </c:pt>
                <c:pt idx="246">
                  <c:v>-1.0074486898053185</c:v>
                </c:pt>
                <c:pt idx="247">
                  <c:v>-1.0063882973103724</c:v>
                </c:pt>
                <c:pt idx="248">
                  <c:v>-1.004676932609194</c:v>
                </c:pt>
                <c:pt idx="249">
                  <c:v>-1.0023157026809266</c:v>
                </c:pt>
                <c:pt idx="250">
                  <c:v>-0.9993061348635371</c:v>
                </c:pt>
                <c:pt idx="251">
                  <c:v>-0.9956501758658726</c:v>
                </c:pt>
                <c:pt idx="252">
                  <c:v>-0.991350190508451</c:v>
                </c:pt>
                <c:pt idx="253">
                  <c:v>-0.9864089601938008</c:v>
                </c:pt>
                <c:pt idx="254">
                  <c:v>-0.9808296811073388</c:v>
                </c:pt>
                <c:pt idx="255">
                  <c:v>-0.9746159621499495</c:v>
                </c:pt>
                <c:pt idx="256">
                  <c:v>-0.967771822603603</c:v>
                </c:pt>
                <c:pt idx="257">
                  <c:v>-0.9603016895315236</c:v>
                </c:pt>
                <c:pt idx="258">
                  <c:v>-0.9522103949145877</c:v>
                </c:pt>
                <c:pt idx="259">
                  <c:v>-0.9435031725258053</c:v>
                </c:pt>
                <c:pt idx="260">
                  <c:v>-0.9341856545449061</c:v>
                </c:pt>
                <c:pt idx="261">
                  <c:v>-0.9242638679152212</c:v>
                </c:pt>
                <c:pt idx="262">
                  <c:v>-0.913744230445214</c:v>
                </c:pt>
                <c:pt idx="263">
                  <c:v>-0.9026335466571856</c:v>
                </c:pt>
                <c:pt idx="264">
                  <c:v>-0.8909390033858375</c:v>
                </c:pt>
                <c:pt idx="265">
                  <c:v>-0.8786681651295394</c:v>
                </c:pt>
                <c:pt idx="266">
                  <c:v>-0.8658289691573088</c:v>
                </c:pt>
                <c:pt idx="267">
                  <c:v>-0.8524297203746684</c:v>
                </c:pt>
                <c:pt idx="268">
                  <c:v>-0.8384790859517008</c:v>
                </c:pt>
                <c:pt idx="269">
                  <c:v>-0.8239860897167764</c:v>
                </c:pt>
                <c:pt idx="270">
                  <c:v>-0.8089601063195796</c:v>
                </c:pt>
                <c:pt idx="271">
                  <c:v>-0.793410855167211</c:v>
                </c:pt>
                <c:pt idx="272">
                  <c:v>-0.777348394137286</c:v>
                </c:pt>
                <c:pt idx="273">
                  <c:v>-0.7607831130720972</c:v>
                </c:pt>
                <c:pt idx="274">
                  <c:v>-0.743725727058049</c:v>
                </c:pt>
                <c:pt idx="275">
                  <c:v>-0.7261872694947104</c:v>
                </c:pt>
                <c:pt idx="276">
                  <c:v>-0.7081790849579719</c:v>
                </c:pt>
                <c:pt idx="277">
                  <c:v>-0.6897128218619192</c:v>
                </c:pt>
                <c:pt idx="278">
                  <c:v>-0.6708004249241732</c:v>
                </c:pt>
                <c:pt idx="279">
                  <c:v>-0.6514541274395694</c:v>
                </c:pt>
                <c:pt idx="280">
                  <c:v>-0.6316864433671726</c:v>
                </c:pt>
                <c:pt idx="281">
                  <c:v>-0.6115101592357483</c:v>
                </c:pt>
                <c:pt idx="282">
                  <c:v>-0.5909383258729238</c:v>
                </c:pt>
                <c:pt idx="283">
                  <c:v>-0.5699842499633916</c:v>
                </c:pt>
                <c:pt idx="284">
                  <c:v>-0.5486614854416131</c:v>
                </c:pt>
                <c:pt idx="285">
                  <c:v>-0.5269838247245916</c:v>
                </c:pt>
                <c:pt idx="286">
                  <c:v>-0.5049652897903852</c:v>
                </c:pt>
                <c:pt idx="287">
                  <c:v>-0.4826201231081308</c:v>
                </c:pt>
                <c:pt idx="288">
                  <c:v>-0.4599627784254451</c:v>
                </c:pt>
                <c:pt idx="289">
                  <c:v>-0.4370079114191628</c:v>
                </c:pt>
                <c:pt idx="290">
                  <c:v>-0.41377037021545804</c:v>
                </c:pt>
                <c:pt idx="291">
                  <c:v>-0.39026518578548314</c:v>
                </c:pt>
                <c:pt idx="292">
                  <c:v>-0.3665075622227348</c:v>
                </c:pt>
                <c:pt idx="293">
                  <c:v>-0.34251286690843824</c:v>
                </c:pt>
                <c:pt idx="294">
                  <c:v>-0.31829662057131064</c:v>
                </c:pt>
                <c:pt idx="295">
                  <c:v>-0.2938744872481327</c:v>
                </c:pt>
                <c:pt idx="296">
                  <c:v>-0.2692622641516232</c:v>
                </c:pt>
                <c:pt idx="297">
                  <c:v>-0.24447587145216984</c:v>
                </c:pt>
                <c:pt idx="298">
                  <c:v>-0.21953134198002636</c:v>
                </c:pt>
                <c:pt idx="299">
                  <c:v>-0.19444481085463652</c:v>
                </c:pt>
                <c:pt idx="300">
                  <c:v>-0.1692325050477935</c:v>
                </c:pt>
                <c:pt idx="301">
                  <c:v>-0.14391073288738532</c:v>
                </c:pt>
                <c:pt idx="302">
                  <c:v>-0.11849587350851629</c:v>
                </c:pt>
                <c:pt idx="303">
                  <c:v>-0.09300436625882699</c:v>
                </c:pt>
                <c:pt idx="304">
                  <c:v>-0.06745270006486685</c:v>
                </c:pt>
                <c:pt idx="305">
                  <c:v>-0.04185740276639673</c:v>
                </c:pt>
                <c:pt idx="306">
                  <c:v>-0.016235030425521203</c:v>
                </c:pt>
                <c:pt idx="307">
                  <c:v>0.009397843382434769</c:v>
                </c:pt>
                <c:pt idx="308">
                  <c:v>0.03502463828937724</c:v>
                </c:pt>
                <c:pt idx="309">
                  <c:v>0.06062877785928862</c:v>
                </c:pt>
                <c:pt idx="310">
                  <c:v>0.08619370031052949</c:v>
                </c:pt>
                <c:pt idx="311">
                  <c:v>0.11170286922866152</c:v>
                </c:pt>
                <c:pt idx="312">
                  <c:v>0.13713978426286166</c:v>
                </c:pt>
                <c:pt idx="313">
                  <c:v>0.16248799179900922</c:v>
                </c:pt>
                <c:pt idx="314">
                  <c:v>0.18773109560254153</c:v>
                </c:pt>
                <c:pt idx="315">
                  <c:v>0.21285276742419426</c:v>
                </c:pt>
                <c:pt idx="316">
                  <c:v>0.23783675756176634</c:v>
                </c:pt>
                <c:pt idx="317">
                  <c:v>0.2626669053710771</c:v>
                </c:pt>
                <c:pt idx="318">
                  <c:v>0.2873271497193178</c:v>
                </c:pt>
                <c:pt idx="319">
                  <c:v>0.31180153937403393</c:v>
                </c:pt>
                <c:pt idx="320">
                  <c:v>0.33607424332102137</c:v>
                </c:pt>
                <c:pt idx="321">
                  <c:v>0.3601295610044591</c:v>
                </c:pt>
                <c:pt idx="322">
                  <c:v>0.38395193248265663</c:v>
                </c:pt>
                <c:pt idx="323">
                  <c:v>0.4075259484928471</c:v>
                </c:pt>
                <c:pt idx="324">
                  <c:v>0.4308363604185145</c:v>
                </c:pt>
                <c:pt idx="325">
                  <c:v>0.4538680901528087</c:v>
                </c:pt>
                <c:pt idx="326">
                  <c:v>0.4766062398516685</c:v>
                </c:pt>
                <c:pt idx="327">
                  <c:v>0.49903610157034267</c:v>
                </c:pt>
                <c:pt idx="328">
                  <c:v>0.5211431667770771</c:v>
                </c:pt>
                <c:pt idx="329">
                  <c:v>0.5429131357378134</c:v>
                </c:pt>
                <c:pt idx="330">
                  <c:v>0.564331926765829</c:v>
                </c:pt>
                <c:pt idx="331">
                  <c:v>0.5853856853303355</c:v>
                </c:pt>
                <c:pt idx="332">
                  <c:v>0.6060607930181429</c:v>
                </c:pt>
                <c:pt idx="333">
                  <c:v>0.6263438763425944</c:v>
                </c:pt>
                <c:pt idx="334">
                  <c:v>0.6462218153940724</c:v>
                </c:pt>
                <c:pt idx="335">
                  <c:v>0.665681752326481</c:v>
                </c:pt>
                <c:pt idx="336">
                  <c:v>0.6847110996742147</c:v>
                </c:pt>
                <c:pt idx="337">
                  <c:v>0.7032975484942352</c:v>
                </c:pt>
                <c:pt idx="338">
                  <c:v>0.7214290763279876</c:v>
                </c:pt>
                <c:pt idx="339">
                  <c:v>0.739093954978008</c:v>
                </c:pt>
                <c:pt idx="340">
                  <c:v>0.7562807580941905</c:v>
                </c:pt>
                <c:pt idx="341">
                  <c:v>0.7729783685648074</c:v>
                </c:pt>
                <c:pt idx="342">
                  <c:v>0.7891759857075018</c:v>
                </c:pt>
                <c:pt idx="343">
                  <c:v>0.8048631322556011</c:v>
                </c:pt>
                <c:pt idx="344">
                  <c:v>0.8200296611352322</c:v>
                </c:pt>
                <c:pt idx="345">
                  <c:v>0.8346657620288546</c:v>
                </c:pt>
                <c:pt idx="346">
                  <c:v>0.8487619677209662</c:v>
                </c:pt>
                <c:pt idx="347">
                  <c:v>0.8623091602218772</c:v>
                </c:pt>
                <c:pt idx="348">
                  <c:v>0.8752985766655903</c:v>
                </c:pt>
                <c:pt idx="349">
                  <c:v>0.887721814977973</c:v>
                </c:pt>
                <c:pt idx="350">
                  <c:v>0.8995708393115553</c:v>
                </c:pt>
                <c:pt idx="351">
                  <c:v>0.9108379852434374</c:v>
                </c:pt>
                <c:pt idx="352">
                  <c:v>0.9215159647329447</c:v>
                </c:pt>
                <c:pt idx="353">
                  <c:v>0.931597870835824</c:v>
                </c:pt>
                <c:pt idx="354">
                  <c:v>0.941077182171932</c:v>
                </c:pt>
                <c:pt idx="355">
                  <c:v>0.9499477671435238</c:v>
                </c:pt>
                <c:pt idx="356">
                  <c:v>0.9582038879014164</c:v>
                </c:pt>
                <c:pt idx="357">
                  <c:v>0.965840204056459</c:v>
                </c:pt>
                <c:pt idx="358">
                  <c:v>0.9728517761339096</c:v>
                </c:pt>
                <c:pt idx="359">
                  <c:v>0.9792340687684858</c:v>
                </c:pt>
                <c:pt idx="360">
                  <c:v>0.9849829536380199</c:v>
                </c:pt>
                <c:pt idx="361">
                  <c:v>0.9900947121338226</c:v>
                </c:pt>
                <c:pt idx="362">
                  <c:v>0.9945660377660288</c:v>
                </c:pt>
                <c:pt idx="363">
                  <c:v>0.9983940383023663</c:v>
                </c:pt>
                <c:pt idx="364">
                  <c:v>1.0015762376389685</c:v>
                </c:pt>
                <c:pt idx="365">
                  <c:v>1.0041105774020163</c:v>
                </c:pt>
                <c:pt idx="366">
                  <c:v>1.005995418279177</c:v>
                </c:pt>
                <c:pt idx="367">
                  <c:v>1.0072295410799783</c:v>
                </c:pt>
                <c:pt idx="368">
                  <c:v>1.0078121475244275</c:v>
                </c:pt>
                <c:pt idx="369">
                  <c:v>1.0077428607593717</c:v>
                </c:pt>
                <c:pt idx="370">
                  <c:v>1.0070217256022627</c:v>
                </c:pt>
                <c:pt idx="371">
                  <c:v>1.0056492085121647</c:v>
                </c:pt>
                <c:pt idx="372">
                  <c:v>1.003626197288033</c:v>
                </c:pt>
                <c:pt idx="373">
                  <c:v>1.0009540004944473</c:v>
                </c:pt>
                <c:pt idx="374">
                  <c:v>0.9976343466151819</c:v>
                </c:pt>
                <c:pt idx="375">
                  <c:v>0.9936693829351521</c:v>
                </c:pt>
                <c:pt idx="376">
                  <c:v>0.9890616741514643</c:v>
                </c:pt>
                <c:pt idx="377">
                  <c:v>0.9838142007144685</c:v>
                </c:pt>
                <c:pt idx="378">
                  <c:v>0.9779303568998824</c:v>
                </c:pt>
                <c:pt idx="379">
                  <c:v>0.9714139486132394</c:v>
                </c:pt>
                <c:pt idx="380">
                  <c:v>0.9642691909280752</c:v>
                </c:pt>
                <c:pt idx="381">
                  <c:v>0.9565007053594512</c:v>
                </c:pt>
                <c:pt idx="382">
                  <c:v>0.9481135168745725</c:v>
                </c:pt>
                <c:pt idx="383">
                  <c:v>0.9391130506424386</c:v>
                </c:pt>
                <c:pt idx="384">
                  <c:v>0.929505128524627</c:v>
                </c:pt>
                <c:pt idx="385">
                  <c:v>0.9192959653094807</c:v>
                </c:pt>
                <c:pt idx="386">
                  <c:v>0.9084921646921336</c:v>
                </c:pt>
                <c:pt idx="387">
                  <c:v>0.897100715002977</c:v>
                </c:pt>
                <c:pt idx="388">
                  <c:v>0.8851289846873278</c:v>
                </c:pt>
                <c:pt idx="389">
                  <c:v>0.8725847175392236</c:v>
                </c:pt>
                <c:pt idx="390">
                  <c:v>0.8594760276924263</c:v>
                </c:pt>
                <c:pt idx="391">
                  <c:v>0.8458113943718764</c:v>
                </c:pt>
                <c:pt idx="392">
                  <c:v>0.8315996564089909</c:v>
                </c:pt>
                <c:pt idx="393">
                  <c:v>0.8168500065243539</c:v>
                </c:pt>
                <c:pt idx="394">
                  <c:v>0.8015719853814968</c:v>
                </c:pt>
                <c:pt idx="395">
                  <c:v>0.7857754754156154</c:v>
                </c:pt>
                <c:pt idx="396">
                  <c:v>0.7694706944412162</c:v>
                </c:pt>
                <c:pt idx="397">
                  <c:v>0.7526681890428247</c:v>
                </c:pt>
                <c:pt idx="398">
                  <c:v>0.7353788277530326</c:v>
                </c:pt>
                <c:pt idx="399">
                  <c:v>0.717613794022297</c:v>
                </c:pt>
                <c:pt idx="400">
                  <c:v>0.6993845789850357</c:v>
                </c:pt>
                <c:pt idx="401">
                  <c:v>0.6807029740267039</c:v>
                </c:pt>
                <c:pt idx="402">
                  <c:v>0.6615810631566527</c:v>
                </c:pt>
                <c:pt idx="403">
                  <c:v>0.642031215191709</c:v>
                </c:pt>
                <c:pt idx="404">
                  <c:v>0.6220660757555309</c:v>
                </c:pt>
                <c:pt idx="405">
                  <c:v>0.601698559098911</c:v>
                </c:pt>
                <c:pt idx="406">
                  <c:v>0.5809418397463235</c:v>
                </c:pt>
                <c:pt idx="407">
                  <c:v>0.5598093439741146</c:v>
                </c:pt>
                <c:pt idx="408">
                  <c:v>0.5383147411258494</c:v>
                </c:pt>
                <c:pt idx="409">
                  <c:v>0.5164719347704345</c:v>
                </c:pt>
                <c:pt idx="410">
                  <c:v>0.49429505370873267</c:v>
                </c:pt>
                <c:pt idx="411">
                  <c:v>0.47179844283448985</c:v>
                </c:pt>
                <c:pt idx="412">
                  <c:v>0.44899665385548393</c:v>
                </c:pt>
                <c:pt idx="413">
                  <c:v>0.42590443588089816</c:v>
                </c:pt>
                <c:pt idx="414">
                  <c:v>0.4025367258810072</c:v>
                </c:pt>
                <c:pt idx="415">
                  <c:v>0.3789086390253474</c:v>
                </c:pt>
                <c:pt idx="416">
                  <c:v>0.3550354589056204</c:v>
                </c:pt>
                <c:pt idx="417">
                  <c:v>0.33093262764965486</c:v>
                </c:pt>
                <c:pt idx="418">
                  <c:v>0.3066157359328205</c:v>
                </c:pt>
                <c:pt idx="419">
                  <c:v>0.2821005128933553</c:v>
                </c:pt>
                <c:pt idx="420">
                  <c:v>0.25740281595813014</c:v>
                </c:pt>
                <c:pt idx="421">
                  <c:v>0.23253862058543068</c:v>
                </c:pt>
                <c:pt idx="422">
                  <c:v>0.2075240099313917</c:v>
                </c:pt>
                <c:pt idx="423">
                  <c:v>0.18237516444676868</c:v>
                </c:pt>
                <c:pt idx="424">
                  <c:v>0.15710835141077495</c:v>
                </c:pt>
                <c:pt idx="425">
                  <c:v>0.13173991440875468</c:v>
                </c:pt>
                <c:pt idx="426">
                  <c:v>0.10628626276049823</c:v>
                </c:pt>
                <c:pt idx="427">
                  <c:v>0.08076386090603778</c:v>
                </c:pt>
                <c:pt idx="428">
                  <c:v>0.05518921775578887</c:v>
                </c:pt>
                <c:pt idx="429">
                  <c:v>0.029578876011926807</c:v>
                </c:pt>
                <c:pt idx="430">
                  <c:v>0.003949401467905189</c:v>
                </c:pt>
                <c:pt idx="431">
                  <c:v>-0.02168262770696193</c:v>
                </c:pt>
                <c:pt idx="432">
                  <c:v>-0.04730063169092308</c:v>
                </c:pt>
                <c:pt idx="433">
                  <c:v>-0.07288803973428128</c:v>
                </c:pt>
                <c:pt idx="434">
                  <c:v>-0.09842830087801774</c:v>
                </c:pt>
                <c:pt idx="435">
                  <c:v>-0.12390489465961428</c:v>
                </c:pt>
                <c:pt idx="436">
                  <c:v>-0.1493013417991492</c:v>
                </c:pt>
                <c:pt idx="437">
                  <c:v>-0.17460121485875474</c:v>
                </c:pt>
                <c:pt idx="438">
                  <c:v>-0.19978814886854107</c:v>
                </c:pt>
                <c:pt idx="439">
                  <c:v>-0.22484585191211326</c:v>
                </c:pt>
                <c:pt idx="440">
                  <c:v>-0.2497581156648346</c:v>
                </c:pt>
                <c:pt idx="441">
                  <c:v>-0.2745088258780193</c:v>
                </c:pt>
                <c:pt idx="442">
                  <c:v>-0.29908197280227306</c:v>
                </c:pt>
                <c:pt idx="443">
                  <c:v>-0.3234616615432394</c:v>
                </c:pt>
                <c:pt idx="444">
                  <c:v>-0.34763212234305313</c:v>
                </c:pt>
                <c:pt idx="445">
                  <c:v>-0.3715777207808505</c:v>
                </c:pt>
                <c:pt idx="446">
                  <c:v>-0.39528296788573797</c:v>
                </c:pt>
                <c:pt idx="447">
                  <c:v>-0.41873253015567824</c:v>
                </c:pt>
                <c:pt idx="448">
                  <c:v>-0.4419112394758125</c:v>
                </c:pt>
                <c:pt idx="449">
                  <c:v>-0.46480410292980434</c:v>
                </c:pt>
                <c:pt idx="450">
                  <c:v>-0.48739631249785703</c:v>
                </c:pt>
                <c:pt idx="451">
                  <c:v>-0.5096732546351336</c:v>
                </c:pt>
                <c:pt idx="452">
                  <c:v>-0.5316205197243821</c:v>
                </c:pt>
                <c:pt idx="453">
                  <c:v>-0.553223911396652</c:v>
                </c:pt>
                <c:pt idx="454">
                  <c:v>-0.574469455714074</c:v>
                </c:pt>
                <c:pt idx="455">
                  <c:v>-0.5953434102087619</c:v>
                </c:pt>
                <c:pt idx="456">
                  <c:v>-0.6158322727719905</c:v>
                </c:pt>
                <c:pt idx="457">
                  <c:v>-0.6359227903878993</c:v>
                </c:pt>
                <c:pt idx="458">
                  <c:v>-0.6556019677060736</c:v>
                </c:pt>
                <c:pt idx="459">
                  <c:v>-0.6748570754474568</c:v>
                </c:pt>
                <c:pt idx="460">
                  <c:v>-0.6936756586381576</c:v>
                </c:pt>
                <c:pt idx="461">
                  <c:v>-0.7120455446658248</c:v>
                </c:pt>
                <c:pt idx="462">
                  <c:v>-0.7299548511533804</c:v>
                </c:pt>
                <c:pt idx="463">
                  <c:v>-0.747391993645016</c:v>
                </c:pt>
                <c:pt idx="464">
                  <c:v>-0.7643456930994822</c:v>
                </c:pt>
                <c:pt idx="465">
                  <c:v>-0.7808049831858239</c:v>
                </c:pt>
                <c:pt idx="466">
                  <c:v>-0.7967592173768417</c:v>
                </c:pt>
                <c:pt idx="467">
                  <c:v>-0.8121980758356916</c:v>
                </c:pt>
                <c:pt idx="468">
                  <c:v>-0.8271115720911678</c:v>
                </c:pt>
                <c:pt idx="469">
                  <c:v>-0.8414900594973527</c:v>
                </c:pt>
                <c:pt idx="470">
                  <c:v>-0.8553242374734521</c:v>
                </c:pt>
                <c:pt idx="471">
                  <c:v>-0.8686051575197843</c:v>
                </c:pt>
                <c:pt idx="472">
                  <c:v>-0.8813242290060265</c:v>
                </c:pt>
                <c:pt idx="473">
                  <c:v>-0.8934732247279782</c:v>
                </c:pt>
                <c:pt idx="474">
                  <c:v>-0.905044286229247</c:v>
                </c:pt>
                <c:pt idx="475">
                  <c:v>-0.9160299288844113</c:v>
                </c:pt>
                <c:pt idx="476">
                  <c:v>-0.926423046740376</c:v>
                </c:pt>
                <c:pt idx="477">
                  <c:v>-0.9362169171127871</c:v>
                </c:pt>
                <c:pt idx="478">
                  <c:v>-0.9454052049345331</c:v>
                </c:pt>
                <c:pt idx="479">
                  <c:v>-0.9539819668535191</c:v>
                </c:pt>
                <c:pt idx="480">
                  <c:v>-0.9619416550770655</c:v>
                </c:pt>
                <c:pt idx="481">
                  <c:v>-0.969279120960442</c:v>
                </c:pt>
                <c:pt idx="482">
                  <c:v>-0.9759896183372163</c:v>
                </c:pt>
                <c:pt idx="483">
                  <c:v>-0.9820688065892655</c:v>
                </c:pt>
                <c:pt idx="484">
                  <c:v>-0.9875127534544604</c:v>
                </c:pt>
                <c:pt idx="485">
                  <c:v>-0.9923179375702108</c:v>
                </c:pt>
                <c:pt idx="486">
                  <c:v>-0.9964812507512234</c:v>
                </c:pt>
                <c:pt idx="487">
                  <c:v>-1</c:v>
                </c:pt>
                <c:pt idx="488">
                  <c:v>-1.0028719092487768</c:v>
                </c:pt>
                <c:pt idx="489">
                  <c:v>-1.0050951208317749</c:v>
                </c:pt>
                <c:pt idx="490">
                  <c:v>-1.006668196686814</c:v>
                </c:pt>
                <c:pt idx="491">
                  <c:v>-1.0075901192855086</c:v>
                </c:pt>
                <c:pt idx="492">
                  <c:v>-1.0078602922914444</c:v>
                </c:pt>
                <c:pt idx="493">
                  <c:v>-1.0074785409459144</c:v>
                </c:pt>
                <c:pt idx="494">
                  <c:v>-1.006445112180959</c:v>
                </c:pt>
                <c:pt idx="495">
                  <c:v>-1.0047606744596405</c:v>
                </c:pt>
                <c:pt idx="496">
                  <c:v>-1.0024263173436545</c:v>
                </c:pt>
                <c:pt idx="497">
                  <c:v>-0.9994435507885578</c:v>
                </c:pt>
                <c:pt idx="498">
                  <c:v>-0.9958143041670691</c:v>
                </c:pt>
                <c:pt idx="499">
                  <c:v>-0.9915409250210729</c:v>
                </c:pt>
                <c:pt idx="500">
                  <c:v>-0.9866261775431362</c:v>
                </c:pt>
                <c:pt idx="501">
                  <c:v>-0.9810732407885175</c:v>
                </c:pt>
                <c:pt idx="502">
                  <c:v>-0.9748857066188271</c:v>
                </c:pt>
                <c:pt idx="503">
                  <c:v>-0.9680675773786674</c:v>
                </c:pt>
                <c:pt idx="504">
                  <c:v>-0.9606232633067562</c:v>
                </c:pt>
                <c:pt idx="505">
                  <c:v>-0.9525575796832075</c:v>
                </c:pt>
                <c:pt idx="506">
                  <c:v>-0.9438757437148165</c:v>
                </c:pt>
                <c:pt idx="507">
                  <c:v>-0.934583371160361</c:v>
                </c:pt>
                <c:pt idx="508">
                  <c:v>-0.9246864726981042</c:v>
                </c:pt>
                <c:pt idx="509">
                  <c:v>-0.9141914500378474</c:v>
                </c:pt>
                <c:pt idx="510">
                  <c:v>-0.903105091780048</c:v>
                </c:pt>
                <c:pt idx="511">
                  <c:v>-0.8914345690246817</c:v>
                </c:pt>
                <c:pt idx="512">
                  <c:v>-0.8791874307326875</c:v>
                </c:pt>
                <c:pt idx="513">
                  <c:v>-0.8663715988429981</c:v>
                </c:pt>
                <c:pt idx="514">
                  <c:v>-0.852995363148313</c:v>
                </c:pt>
                <c:pt idx="515">
                  <c:v>-0.8390673759329291</c:v>
                </c:pt>
                <c:pt idx="516">
                  <c:v>-0.8245966463760969</c:v>
                </c:pt>
                <c:pt idx="517">
                  <c:v>-0.8095925347245225</c:v>
                </c:pt>
                <c:pt idx="518">
                  <c:v>-0.7940647462377871</c:v>
                </c:pt>
                <c:pt idx="519">
                  <c:v>-0.7780233249105951</c:v>
                </c:pt>
                <c:pt idx="520">
                  <c:v>-0.761478646975918</c:v>
                </c:pt>
                <c:pt idx="521">
                  <c:v>-0.7444414141932312</c:v>
                </c:pt>
                <c:pt idx="522">
                  <c:v>-0.7269226469261875</c:v>
                </c:pt>
                <c:pt idx="523">
                  <c:v>-0.708933677014206</c:v>
                </c:pt>
                <c:pt idx="524">
                  <c:v>-0.6904861404425847</c:v>
                </c:pt>
                <c:pt idx="525">
                  <c:v>-0.6715919698158794</c:v>
                </c:pt>
                <c:pt idx="526">
                  <c:v>-0.6522633866394185</c:v>
                </c:pt>
                <c:pt idx="527">
                  <c:v>-0.6325128934139437</c:v>
                </c:pt>
                <c:pt idx="528">
                  <c:v>-0.6123532655484931</c:v>
                </c:pt>
                <c:pt idx="529">
                  <c:v>-0.591797543096755</c:v>
                </c:pt>
                <c:pt idx="530">
                  <c:v>-0.5708590223222404</c:v>
                </c:pt>
                <c:pt idx="531">
                  <c:v>-0.5495512470977267</c:v>
                </c:pt>
                <c:pt idx="532">
                  <c:v>-0.5278880001445404</c:v>
                </c:pt>
                <c:pt idx="533">
                  <c:v>-0.5058832941173406</c:v>
                </c:pt>
                <c:pt idx="534">
                  <c:v>-0.4835513625401739</c:v>
                </c:pt>
                <c:pt idx="535">
                  <c:v>-0.46090665059966174</c:v>
                </c:pt>
                <c:pt idx="536">
                  <c:v>-0.43796380580127564</c:v>
                </c:pt>
                <c:pt idx="537">
                  <c:v>-0.4147376684947451</c:v>
                </c:pt>
                <c:pt idx="538">
                  <c:v>-0.39124326227472545</c:v>
                </c:pt>
                <c:pt idx="539">
                  <c:v>-0.36749578426293594</c:v>
                </c:pt>
                <c:pt idx="540">
                  <c:v>-0.34351059527805383</c:v>
                </c:pt>
                <c:pt idx="541">
                  <c:v>-0.3193032098997221</c:v>
                </c:pt>
                <c:pt idx="542">
                  <c:v>-0.29488928643309875</c:v>
                </c:pt>
                <c:pt idx="543">
                  <c:v>-0.2702846167804391</c:v>
                </c:pt>
                <c:pt idx="544">
                  <c:v>-0.24550511622626112</c:v>
                </c:pt>
                <c:pt idx="545">
                  <c:v>-0.22056681314270338</c:v>
                </c:pt>
                <c:pt idx="546">
                  <c:v>-0.19548583862173238</c:v>
                </c:pt>
                <c:pt idx="547">
                  <c:v>-0.17027841604090732</c:v>
                </c:pt>
                <c:pt idx="548">
                  <c:v>-0.14496085056945038</c:v>
                </c:pt>
                <c:pt idx="549">
                  <c:v>-0.11954951862141107</c:v>
                </c:pt>
                <c:pt idx="550">
                  <c:v>-0.09406085726274668</c:v>
                </c:pt>
                <c:pt idx="551">
                  <c:v>-0.06851135357917047</c:v>
                </c:pt>
                <c:pt idx="552">
                  <c:v>-0.0429175340116451</c:v>
                </c:pt>
                <c:pt idx="553">
                  <c:v>-0.01729595366641964</c:v>
                </c:pt>
                <c:pt idx="554">
                  <c:v>0.008336814393475405</c:v>
                </c:pt>
                <c:pt idx="555">
                  <c:v>0.03396418986834817</c:v>
                </c:pt>
                <c:pt idx="556">
                  <c:v>0.05956959594664649</c:v>
                </c:pt>
                <c:pt idx="557">
                  <c:v>0.0851364700275027</c:v>
                </c:pt>
                <c:pt idx="558">
                  <c:v>0.11064827443408631</c:v>
                </c:pt>
                <c:pt idx="559">
                  <c:v>0.13608850711083498</c:v>
                </c:pt>
                <c:pt idx="560">
                  <c:v>0.16144071229764406</c:v>
                </c:pt>
                <c:pt idx="561">
                  <c:v>0.18668849117411054</c:v>
                </c:pt>
                <c:pt idx="562">
                  <c:v>0.21181551246694597</c:v>
                </c:pt>
                <c:pt idx="563">
                  <c:v>0.23680552301369726</c:v>
                </c:pt>
                <c:pt idx="564">
                  <c:v>0.2616423582759424</c:v>
                </c:pt>
                <c:pt idx="565">
                  <c:v>0.2863099527951603</c:v>
                </c:pt>
                <c:pt idx="566">
                  <c:v>0.31079235058451216</c:v>
                </c:pt>
                <c:pt idx="567">
                  <c:v>0.33507371544981196</c:v>
                </c:pt>
                <c:pt idx="568">
                  <c:v>0.35913834123301025</c:v>
                </c:pt>
                <c:pt idx="569">
                  <c:v>0.3829706619715654</c:v>
                </c:pt>
                <c:pt idx="570">
                  <c:v>0.4065552619671307</c:v>
                </c:pt>
                <c:pt idx="571">
                  <c:v>0.4298768857570453</c:v>
                </c:pt>
                <c:pt idx="572">
                  <c:v>0.4529204479821768</c:v>
                </c:pt>
                <c:pt idx="573">
                  <c:v>0.4756710431447355</c:v>
                </c:pt>
                <c:pt idx="574">
                  <c:v>0.4981139552497465</c:v>
                </c:pt>
                <c:pt idx="575">
                  <c:v>0.5202346673239437</c:v>
                </c:pt>
                <c:pt idx="576">
                  <c:v>0.542018870805929</c:v>
                </c:pt>
                <c:pt idx="577">
                  <c:v>0.5634524748015224</c:v>
                </c:pt>
                <c:pt idx="578">
                  <c:v>0.5845216151983151</c:v>
                </c:pt>
                <c:pt idx="579">
                  <c:v>0.6052126636335329</c:v>
                </c:pt>
                <c:pt idx="580">
                  <c:v>0.6255122363094059</c:v>
                </c:pt>
                <c:pt idx="581">
                  <c:v>0.6454072026503446</c:v>
                </c:pt>
                <c:pt idx="582">
                  <c:v>0.6648846937963209</c:v>
                </c:pt>
                <c:pt idx="583">
                  <c:v>0.683932110926962</c:v>
                </c:pt>
                <c:pt idx="584">
                  <c:v>0.7025371334109712</c:v>
                </c:pt>
                <c:pt idx="585">
                  <c:v>0.7206877267756049</c:v>
                </c:pt>
                <c:pt idx="586">
                  <c:v>0.738372150491051</c:v>
                </c:pt>
                <c:pt idx="587">
                  <c:v>0.7555789655646734</c:v>
                </c:pt>
                <c:pt idx="588">
                  <c:v>0.77229704194021</c:v>
                </c:pt>
                <c:pt idx="589">
                  <c:v>0.788515565697138</c:v>
                </c:pt>
                <c:pt idx="590">
                  <c:v>0.8042240460455503</c:v>
                </c:pt>
                <c:pt idx="591">
                  <c:v>0.8194123221120188</c:v>
                </c:pt>
                <c:pt idx="592">
                  <c:v>0.8340705695120522</c:v>
                </c:pt>
                <c:pt idx="593">
                  <c:v>0.8481893067049023</c:v>
                </c:pt>
                <c:pt idx="594">
                  <c:v>0.8617594011266035</c:v>
                </c:pt>
                <c:pt idx="595">
                  <c:v>0.87477207509728</c:v>
                </c:pt>
                <c:pt idx="596">
                  <c:v>0.8872189114989006</c:v>
                </c:pt>
                <c:pt idx="597">
                  <c:v>0.8990918592198073</c:v>
                </c:pt>
                <c:pt idx="598">
                  <c:v>0.9103832383624962</c:v>
                </c:pt>
                <c:pt idx="599">
                  <c:v>0.9210857452112826</c:v>
                </c:pt>
                <c:pt idx="600">
                  <c:v>0.9311924569566367</c:v>
                </c:pt>
                <c:pt idx="601">
                  <c:v>0.9406968361731328</c:v>
                </c:pt>
                <c:pt idx="602">
                  <c:v>0.9495927350481188</c:v>
                </c:pt>
                <c:pt idx="603">
                  <c:v>0.9578743993583663</c:v>
                </c:pt>
                <c:pt idx="604">
                  <c:v>0.9655364721921327</c:v>
                </c:pt>
                <c:pt idx="605">
                  <c:v>0.9725739974142265</c:v>
                </c:pt>
                <c:pt idx="606">
                  <c:v>0.9789824228718327</c:v>
                </c:pt>
                <c:pt idx="607">
                  <c:v>0.9847576033390285</c:v>
                </c:pt>
                <c:pt idx="608">
                  <c:v>0.9898958031980806</c:v>
                </c:pt>
                <c:pt idx="609">
                  <c:v>0.994393698855792</c:v>
                </c:pt>
              </c:numCache>
            </c:numRef>
          </c:yVal>
          <c:smooth val="1"/>
        </c:ser>
        <c:axId val="22073152"/>
        <c:axId val="64440641"/>
      </c:scatterChart>
      <c:valAx>
        <c:axId val="22073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40641"/>
        <c:crossesAt val="0"/>
        <c:crossBetween val="midCat"/>
        <c:dispUnits/>
      </c:valAx>
      <c:valAx>
        <c:axId val="64440641"/>
        <c:scaling>
          <c:orientation val="minMax"/>
          <c:max val="15"/>
          <c:min val="-5"/>
        </c:scaling>
        <c:axPos val="l"/>
        <c:delete val="0"/>
        <c:numFmt formatCode="General" sourceLinked="1"/>
        <c:majorTickMark val="in"/>
        <c:minorTickMark val="none"/>
        <c:tickLblPos val="nextTo"/>
        <c:crossAx val="22073152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66675</xdr:rowOff>
    </xdr:from>
    <xdr:to>
      <xdr:col>17</xdr:col>
      <xdr:colOff>104775</xdr:colOff>
      <xdr:row>36</xdr:row>
      <xdr:rowOff>85725</xdr:rowOff>
    </xdr:to>
    <xdr:graphicFrame>
      <xdr:nvGraphicFramePr>
        <xdr:cNvPr id="1" name="Chart 5"/>
        <xdr:cNvGraphicFramePr/>
      </xdr:nvGraphicFramePr>
      <xdr:xfrm>
        <a:off x="4562475" y="323850"/>
        <a:ext cx="645795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276225</xdr:colOff>
      <xdr:row>6</xdr:row>
      <xdr:rowOff>104775</xdr:rowOff>
    </xdr:from>
    <xdr:to>
      <xdr:col>5</xdr:col>
      <xdr:colOff>428625</xdr:colOff>
      <xdr:row>17</xdr:row>
      <xdr:rowOff>133350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362075"/>
          <a:ext cx="152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18</xdr:row>
      <xdr:rowOff>19050</xdr:rowOff>
    </xdr:from>
    <xdr:to>
      <xdr:col>4</xdr:col>
      <xdr:colOff>361950</xdr:colOff>
      <xdr:row>26</xdr:row>
      <xdr:rowOff>28575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3676650"/>
          <a:ext cx="1714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5"/>
  <sheetViews>
    <sheetView showGridLines="0" tabSelected="1" workbookViewId="0" topLeftCell="A1">
      <selection activeCell="G24" sqref="G24"/>
    </sheetView>
  </sheetViews>
  <sheetFormatPr defaultColWidth="9.140625" defaultRowHeight="12.75"/>
  <cols>
    <col min="2" max="2" width="11.8515625" style="0" customWidth="1"/>
    <col min="3" max="3" width="13.7109375" style="0" customWidth="1"/>
    <col min="4" max="4" width="10.140625" style="0" bestFit="1" customWidth="1"/>
  </cols>
  <sheetData>
    <row r="1" spans="1:8" ht="20.25">
      <c r="A1" s="11" t="s">
        <v>40</v>
      </c>
      <c r="B1" s="12"/>
      <c r="C1" s="12"/>
      <c r="D1" s="12"/>
      <c r="E1" s="12"/>
      <c r="F1" s="12"/>
      <c r="G1" s="12"/>
      <c r="H1" s="13"/>
    </row>
    <row r="2" spans="1:8" s="28" customFormat="1" ht="15.75">
      <c r="A2" s="24"/>
      <c r="B2" s="24"/>
      <c r="C2" s="24"/>
      <c r="D2" s="24"/>
      <c r="E2" s="24"/>
      <c r="F2" s="24"/>
      <c r="G2" s="24"/>
      <c r="H2" s="27"/>
    </row>
    <row r="3" spans="1:8" ht="15.75">
      <c r="A3" s="31" t="s">
        <v>71</v>
      </c>
      <c r="B3" s="12"/>
      <c r="C3" s="12"/>
      <c r="D3" s="12"/>
      <c r="E3" s="12"/>
      <c r="F3" s="12"/>
      <c r="G3" s="12"/>
      <c r="H3" s="13"/>
    </row>
    <row r="4" spans="1:8" ht="15.75">
      <c r="A4" s="31" t="s">
        <v>72</v>
      </c>
      <c r="B4" s="12"/>
      <c r="C4" s="12"/>
      <c r="D4" s="12"/>
      <c r="E4" s="12"/>
      <c r="F4" s="12"/>
      <c r="G4" s="12"/>
      <c r="H4" s="13"/>
    </row>
    <row r="5" spans="1:8" s="23" customFormat="1" ht="15.75">
      <c r="A5" s="24"/>
      <c r="B5" s="14"/>
      <c r="C5" s="14"/>
      <c r="D5" s="14"/>
      <c r="E5" s="14"/>
      <c r="F5" s="21"/>
      <c r="G5" s="21"/>
      <c r="H5" s="22"/>
    </row>
    <row r="6" spans="1:8" s="20" customFormat="1" ht="15.75">
      <c r="A6" s="31"/>
      <c r="B6" s="31"/>
      <c r="C6" s="31"/>
      <c r="D6" s="31"/>
      <c r="E6" s="31"/>
      <c r="F6" s="31"/>
      <c r="G6" s="31"/>
      <c r="H6" s="19"/>
    </row>
    <row r="7" spans="1:8" ht="15.75">
      <c r="A7" s="24" t="s">
        <v>73</v>
      </c>
      <c r="B7" s="12"/>
      <c r="C7" s="12"/>
      <c r="D7" s="12"/>
      <c r="E7" s="12"/>
      <c r="F7" s="12"/>
      <c r="G7" s="12"/>
      <c r="H7" s="13"/>
    </row>
    <row r="8" spans="1:8" s="26" customFormat="1" ht="15.75">
      <c r="A8" s="24" t="s">
        <v>32</v>
      </c>
      <c r="B8" s="12"/>
      <c r="C8" s="12"/>
      <c r="D8" s="12"/>
      <c r="E8" s="12"/>
      <c r="F8" s="12"/>
      <c r="G8" s="12"/>
      <c r="H8" s="25"/>
    </row>
    <row r="9" spans="1:8" ht="15.75">
      <c r="A9" s="24"/>
      <c r="B9" s="12"/>
      <c r="C9" s="12"/>
      <c r="D9" s="12"/>
      <c r="E9" s="12"/>
      <c r="F9" s="12"/>
      <c r="G9" s="12"/>
      <c r="H9" s="13"/>
    </row>
    <row r="10" spans="1:8" s="28" customFormat="1" ht="15.75">
      <c r="A10" s="29" t="s">
        <v>0</v>
      </c>
      <c r="B10" s="24"/>
      <c r="C10" s="30" t="s">
        <v>1</v>
      </c>
      <c r="D10" s="32">
        <f>E_init+delta_E*E10</f>
        <v>1.6171</v>
      </c>
      <c r="E10" s="35">
        <v>17171</v>
      </c>
      <c r="F10" s="24"/>
      <c r="G10" s="24"/>
      <c r="H10" s="27"/>
    </row>
    <row r="11" spans="1:8" s="28" customFormat="1" ht="15.75">
      <c r="A11" s="29"/>
      <c r="B11" s="24"/>
      <c r="C11" s="30"/>
      <c r="D11" s="32"/>
      <c r="E11" s="35"/>
      <c r="F11" s="24"/>
      <c r="G11" s="24"/>
      <c r="H11" s="27"/>
    </row>
    <row r="12" spans="1:8" ht="15.75">
      <c r="A12" s="14" t="s">
        <v>48</v>
      </c>
      <c r="B12" s="16"/>
      <c r="C12" s="13"/>
      <c r="D12" s="12"/>
      <c r="E12" s="12"/>
      <c r="F12" s="12"/>
      <c r="G12" s="12"/>
      <c r="H12" s="13"/>
    </row>
    <row r="13" spans="1:8" ht="15.75">
      <c r="A13" s="13"/>
      <c r="B13" s="16"/>
      <c r="C13" s="13"/>
      <c r="D13" s="12"/>
      <c r="E13" s="12"/>
      <c r="F13" s="12"/>
      <c r="G13" s="12"/>
      <c r="H13" s="13"/>
    </row>
    <row r="14" spans="1:8" ht="15.75">
      <c r="A14" s="38" t="s">
        <v>22</v>
      </c>
      <c r="B14" s="38"/>
      <c r="C14" s="39" t="s">
        <v>2</v>
      </c>
      <c r="D14" s="38">
        <v>0</v>
      </c>
      <c r="E14" s="12"/>
      <c r="F14" s="12"/>
      <c r="G14" s="12"/>
      <c r="H14" s="13"/>
    </row>
    <row r="15" spans="1:8" ht="15.75">
      <c r="A15" s="38"/>
      <c r="B15" s="38"/>
      <c r="C15" s="39"/>
      <c r="D15" s="38"/>
      <c r="E15" s="12"/>
      <c r="F15" s="12"/>
      <c r="G15" s="12"/>
      <c r="H15" s="13"/>
    </row>
    <row r="16" spans="1:8" ht="15.75">
      <c r="A16" s="38" t="s">
        <v>23</v>
      </c>
      <c r="B16" s="38"/>
      <c r="C16" s="39" t="s">
        <v>24</v>
      </c>
      <c r="D16" s="38">
        <v>4</v>
      </c>
      <c r="E16" s="12"/>
      <c r="F16" s="12"/>
      <c r="G16" s="12"/>
      <c r="H16" s="13"/>
    </row>
    <row r="17" spans="1:8" ht="15.75">
      <c r="A17" s="14"/>
      <c r="B17" s="24"/>
      <c r="C17" s="37"/>
      <c r="D17" s="35">
        <v>1500</v>
      </c>
      <c r="E17" s="12"/>
      <c r="F17" s="12"/>
      <c r="G17" s="12"/>
      <c r="H17" s="13"/>
    </row>
    <row r="18" spans="1:8" ht="15.75">
      <c r="A18" s="36" t="s">
        <v>43</v>
      </c>
      <c r="B18" s="36"/>
      <c r="C18" s="37" t="s">
        <v>44</v>
      </c>
      <c r="D18" s="36">
        <v>10</v>
      </c>
      <c r="E18" s="12"/>
      <c r="F18" s="12"/>
      <c r="G18" s="12"/>
      <c r="H18" s="13"/>
    </row>
    <row r="19" spans="1:8" ht="15.75">
      <c r="A19" s="36"/>
      <c r="B19" s="36"/>
      <c r="C19" s="37"/>
      <c r="D19" s="36"/>
      <c r="E19" s="12"/>
      <c r="F19" s="12"/>
      <c r="G19" s="12"/>
      <c r="H19" s="13"/>
    </row>
    <row r="20" spans="1:8" ht="15.75">
      <c r="A20" s="36" t="s">
        <v>28</v>
      </c>
      <c r="B20" s="24"/>
      <c r="C20" s="37" t="s">
        <v>29</v>
      </c>
      <c r="D20" s="36">
        <f>((D17-1000)/1000)*H_Max</f>
        <v>5</v>
      </c>
      <c r="E20" s="12"/>
      <c r="F20" s="12"/>
      <c r="G20" s="12"/>
      <c r="H20" s="13"/>
    </row>
    <row r="21" spans="1:8" ht="15.75">
      <c r="A21" s="36"/>
      <c r="B21" s="24"/>
      <c r="C21" s="37"/>
      <c r="D21" s="36"/>
      <c r="E21" s="12"/>
      <c r="F21" s="12"/>
      <c r="G21" s="12"/>
      <c r="H21" s="13"/>
    </row>
    <row r="22" spans="1:8" ht="15.75">
      <c r="A22" s="14" t="s">
        <v>45</v>
      </c>
      <c r="B22" s="12"/>
      <c r="C22" s="17"/>
      <c r="D22" s="15"/>
      <c r="E22" s="12"/>
      <c r="F22" s="12"/>
      <c r="G22" s="12"/>
      <c r="H22" s="13"/>
    </row>
    <row r="23" spans="1:8" ht="15.75">
      <c r="A23" s="14"/>
      <c r="B23" s="12"/>
      <c r="C23" s="17"/>
      <c r="D23" s="15"/>
      <c r="E23" s="12"/>
      <c r="F23" s="12"/>
      <c r="G23" s="12"/>
      <c r="H23" s="13"/>
    </row>
    <row r="24" spans="1:8" ht="15.75">
      <c r="A24" s="36" t="s">
        <v>30</v>
      </c>
      <c r="B24" s="24"/>
      <c r="C24" s="37" t="s">
        <v>31</v>
      </c>
      <c r="D24" s="36">
        <v>1</v>
      </c>
      <c r="E24" s="12"/>
      <c r="F24" s="12"/>
      <c r="G24" s="12"/>
      <c r="H24" s="13"/>
    </row>
    <row r="25" spans="1:8" ht="15.75">
      <c r="A25" s="15"/>
      <c r="B25" s="12"/>
      <c r="C25" s="17"/>
      <c r="D25" s="15"/>
      <c r="E25" s="12"/>
      <c r="F25" s="12"/>
      <c r="G25" s="12"/>
      <c r="H25" s="13"/>
    </row>
    <row r="26" spans="1:8" ht="15.75">
      <c r="A26" s="15"/>
      <c r="B26" s="12"/>
      <c r="C26" s="17"/>
      <c r="D26" s="15"/>
      <c r="E26" s="12"/>
      <c r="F26" s="12"/>
      <c r="G26" s="12"/>
      <c r="H26" s="13"/>
    </row>
    <row r="27" spans="1:8" ht="15.75">
      <c r="A27" s="36" t="s">
        <v>25</v>
      </c>
      <c r="B27" s="24"/>
      <c r="C27" s="37" t="s">
        <v>26</v>
      </c>
      <c r="D27" s="36">
        <v>0</v>
      </c>
      <c r="E27" s="12"/>
      <c r="F27" s="12"/>
      <c r="G27" s="12"/>
      <c r="H27" s="13"/>
    </row>
    <row r="28" spans="1:8" ht="15.75">
      <c r="A28" s="24"/>
      <c r="B28" s="27"/>
      <c r="C28" s="27"/>
      <c r="D28" s="24"/>
      <c r="E28" s="12"/>
      <c r="F28" s="12"/>
      <c r="G28" s="12"/>
      <c r="H28" s="13"/>
    </row>
    <row r="29" spans="1:8" ht="15.75">
      <c r="A29" s="41" t="s">
        <v>46</v>
      </c>
      <c r="B29" s="41"/>
      <c r="C29" s="41"/>
      <c r="D29" s="41">
        <v>1</v>
      </c>
      <c r="E29" s="12"/>
      <c r="F29" s="12"/>
      <c r="G29" s="12"/>
      <c r="H29" s="13"/>
    </row>
    <row r="30" spans="1:8" ht="15.75">
      <c r="A30" s="36"/>
      <c r="B30" s="36"/>
      <c r="C30" s="36"/>
      <c r="D30" s="36"/>
      <c r="E30" s="12"/>
      <c r="F30" s="12"/>
      <c r="G30" s="12"/>
      <c r="H30" s="13"/>
    </row>
    <row r="31" spans="1:8" ht="15.75">
      <c r="A31" s="36"/>
      <c r="B31" s="36"/>
      <c r="C31" s="40"/>
      <c r="D31" s="36"/>
      <c r="E31" s="12"/>
      <c r="F31" s="12"/>
      <c r="G31" s="12"/>
      <c r="H31" s="13"/>
    </row>
    <row r="32" spans="1:8" ht="15.75">
      <c r="A32" s="36"/>
      <c r="B32" s="37"/>
      <c r="C32" s="40"/>
      <c r="D32" s="36"/>
      <c r="E32" s="12"/>
      <c r="F32" s="12"/>
      <c r="G32" s="12"/>
      <c r="H32" s="13"/>
    </row>
    <row r="33" spans="1:8" ht="15.75">
      <c r="A33" s="36"/>
      <c r="B33" s="37"/>
      <c r="C33" s="40"/>
      <c r="D33" s="35">
        <v>1</v>
      </c>
      <c r="E33" s="12"/>
      <c r="F33" s="12"/>
      <c r="G33" s="12"/>
      <c r="H33" s="13"/>
    </row>
    <row r="34" spans="1:8" ht="15.75">
      <c r="A34" s="36"/>
      <c r="B34" s="36"/>
      <c r="C34" s="36"/>
      <c r="D34" s="36"/>
      <c r="E34" s="12"/>
      <c r="F34" s="12"/>
      <c r="G34" s="12"/>
      <c r="H34" s="13"/>
    </row>
    <row r="35" spans="1:8" ht="15.75">
      <c r="A35" s="36" t="s">
        <v>3</v>
      </c>
      <c r="B35" s="37"/>
      <c r="C35" s="40"/>
      <c r="D35" s="36">
        <v>0.02</v>
      </c>
      <c r="E35" s="12"/>
      <c r="F35" s="12"/>
      <c r="G35" s="12"/>
      <c r="H35" s="13"/>
    </row>
    <row r="36" spans="1:8" ht="15.75">
      <c r="A36" s="15"/>
      <c r="B36" s="17"/>
      <c r="C36" s="15"/>
      <c r="D36" s="15"/>
      <c r="E36" s="12"/>
      <c r="F36" s="12"/>
      <c r="G36" s="12"/>
      <c r="H36" s="13"/>
    </row>
    <row r="37" spans="1:8" ht="15.75">
      <c r="A37" s="15"/>
      <c r="B37" s="15"/>
      <c r="C37" s="18"/>
      <c r="D37" s="15"/>
      <c r="E37" s="12"/>
      <c r="F37" s="12"/>
      <c r="G37" s="12"/>
      <c r="H37" s="13"/>
    </row>
    <row r="38" spans="1:8" ht="15.75">
      <c r="A38" s="15"/>
      <c r="B38" s="15"/>
      <c r="C38" s="15"/>
      <c r="D38" s="15"/>
      <c r="E38" s="12"/>
      <c r="F38" s="12"/>
      <c r="G38" s="12"/>
      <c r="H38" s="13"/>
    </row>
    <row r="39" spans="1:8" ht="15.75">
      <c r="A39" s="24" t="s">
        <v>33</v>
      </c>
      <c r="B39" s="12"/>
      <c r="C39" s="12"/>
      <c r="D39" s="12"/>
      <c r="E39" s="12"/>
      <c r="F39" s="12"/>
      <c r="G39" s="12"/>
      <c r="H39" s="13"/>
    </row>
    <row r="40" spans="1:8" s="20" customFormat="1" ht="15.75">
      <c r="A40" s="24" t="s">
        <v>37</v>
      </c>
      <c r="B40" s="12"/>
      <c r="C40" s="24" t="s">
        <v>34</v>
      </c>
      <c r="D40" s="24">
        <v>-0.1</v>
      </c>
      <c r="E40" s="12"/>
      <c r="F40" s="19"/>
      <c r="G40" s="19"/>
      <c r="H40" s="19"/>
    </row>
    <row r="41" spans="1:5" s="20" customFormat="1" ht="15.75">
      <c r="A41" s="24" t="s">
        <v>35</v>
      </c>
      <c r="B41" s="24"/>
      <c r="C41" s="24" t="s">
        <v>36</v>
      </c>
      <c r="D41" s="24">
        <v>0.0001</v>
      </c>
      <c r="E41" s="24"/>
    </row>
    <row r="42" spans="1:4" ht="15.75">
      <c r="A42" s="33" t="s">
        <v>38</v>
      </c>
      <c r="D42" s="34">
        <f>E_init+32767*delta_E</f>
        <v>3.1767</v>
      </c>
    </row>
    <row r="43" ht="15.75">
      <c r="A43" s="24"/>
    </row>
    <row r="44" ht="15.75">
      <c r="A44" s="24"/>
    </row>
    <row r="45" ht="15.75">
      <c r="A45" s="24"/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B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22"/>
  <sheetViews>
    <sheetView workbookViewId="0" topLeftCell="A1">
      <selection activeCell="I13" sqref="I13"/>
    </sheetView>
  </sheetViews>
  <sheetFormatPr defaultColWidth="9.140625" defaultRowHeight="12.75"/>
  <cols>
    <col min="2" max="2" width="2.8515625" style="0" customWidth="1"/>
    <col min="3" max="3" width="10.7109375" style="0" customWidth="1"/>
    <col min="5" max="5" width="13.00390625" style="0" customWidth="1"/>
    <col min="6" max="6" width="10.140625" style="0" customWidth="1"/>
    <col min="7" max="7" width="10.421875" style="0" customWidth="1"/>
    <col min="8" max="8" width="11.7109375" style="0" customWidth="1"/>
    <col min="10" max="10" width="19.57421875" style="0" customWidth="1"/>
  </cols>
  <sheetData>
    <row r="1" s="6" customFormat="1" ht="12.75">
      <c r="A1" s="6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1" spans="1:12" s="8" customFormat="1" ht="15.75">
      <c r="A11" s="7"/>
      <c r="B11" s="7"/>
      <c r="C11" s="7" t="s">
        <v>21</v>
      </c>
      <c r="D11" s="7" t="s">
        <v>19</v>
      </c>
      <c r="E11" s="7" t="s">
        <v>20</v>
      </c>
      <c r="F11" s="7" t="s">
        <v>4</v>
      </c>
      <c r="G11" s="7" t="s">
        <v>5</v>
      </c>
      <c r="H11" s="7" t="s">
        <v>19</v>
      </c>
      <c r="I11" s="7" t="s">
        <v>47</v>
      </c>
      <c r="J11" s="7" t="s">
        <v>20</v>
      </c>
      <c r="K11" s="7"/>
      <c r="L11" s="7"/>
    </row>
    <row r="12" spans="1:12" s="10" customFormat="1" ht="17.25">
      <c r="A12" s="9"/>
      <c r="B12" s="9"/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27</v>
      </c>
      <c r="I12" s="9">
        <f>MAX(ABS(E620),ABS(E610),ABS(E600),ABS(E590),ABS(E580),ABS(E570),ABS(E560),ABS(E550),ABS(E540),ABS(E530),ABS(E520),ABS(E500),ABS(E510),ABS(E490),ABS(E480),ABS(E470),ABS(E460),ABS(E450),ABS(E440))*S</f>
        <v>0.11702258581943188</v>
      </c>
      <c r="J12" s="9" t="s">
        <v>16</v>
      </c>
      <c r="K12" s="9"/>
      <c r="L12" s="9"/>
    </row>
    <row r="13" spans="1:12" ht="15.75">
      <c r="A13" s="2"/>
      <c r="B13" s="1"/>
      <c r="C13" s="1">
        <v>0</v>
      </c>
      <c r="D13" s="1">
        <f aca="true" t="shared" si="0" ref="D13:D76">-D*0.5*(1-SIGN(C13-0.5*W))+H*0.5*(SIGN(C13-0.5*W)-SIGN(C13-0.5*W-B))</f>
        <v>0</v>
      </c>
      <c r="E13" s="1">
        <v>0</v>
      </c>
      <c r="F13" s="1">
        <f>(D13-E)*E13</f>
        <v>0</v>
      </c>
      <c r="G13" s="1">
        <f>1+0.5*dx*F13</f>
        <v>1</v>
      </c>
      <c r="H13" s="1">
        <f>D13</f>
        <v>0</v>
      </c>
      <c r="I13" s="1"/>
      <c r="J13" s="1">
        <f>E13/M</f>
        <v>0</v>
      </c>
      <c r="K13" s="1"/>
      <c r="L13" s="1"/>
    </row>
    <row r="14" spans="1:12" ht="15.75">
      <c r="A14" s="1"/>
      <c r="B14" s="1"/>
      <c r="C14" s="1">
        <f>C13+dx</f>
        <v>0.02</v>
      </c>
      <c r="D14" s="1">
        <f t="shared" si="0"/>
        <v>0</v>
      </c>
      <c r="E14" s="1">
        <f>E13+dx*G13</f>
        <v>0.02</v>
      </c>
      <c r="F14" s="1">
        <f aca="true" t="shared" si="1" ref="F14:F77">(D14+(L*(L+1)/(C14*C14))-E)*E14</f>
        <v>-0.032342</v>
      </c>
      <c r="G14" s="1">
        <f>G13+dx*F14</f>
        <v>0.99935316</v>
      </c>
      <c r="H14" s="1">
        <f aca="true" t="shared" si="2" ref="H14:H77">D14</f>
        <v>0</v>
      </c>
      <c r="I14" s="1"/>
      <c r="J14" s="1">
        <f aca="true" t="shared" si="3" ref="J14:J76">E14/M</f>
        <v>0.1709071788146981</v>
      </c>
      <c r="K14" s="1"/>
      <c r="L14" s="1"/>
    </row>
    <row r="15" spans="3:12" ht="15.75">
      <c r="C15" s="1">
        <f aca="true" t="shared" si="4" ref="C15:C30">C14+dx</f>
        <v>0.04</v>
      </c>
      <c r="D15" s="1">
        <f t="shared" si="0"/>
        <v>0</v>
      </c>
      <c r="E15" s="1">
        <f aca="true" t="shared" si="5" ref="E15:E30">E14+dx*G14</f>
        <v>0.0399870632</v>
      </c>
      <c r="F15" s="1">
        <f t="shared" si="1"/>
        <v>-0.06466307990072</v>
      </c>
      <c r="G15" s="1">
        <f aca="true" t="shared" si="6" ref="G15:G30">G14+dx*F15</f>
        <v>0.9980598984019856</v>
      </c>
      <c r="H15" s="1">
        <f t="shared" si="2"/>
        <v>0</v>
      </c>
      <c r="I15" s="1"/>
      <c r="J15" s="1">
        <f t="shared" si="3"/>
        <v>0.34170380802985173</v>
      </c>
      <c r="K15" s="1"/>
      <c r="L15" s="1"/>
    </row>
    <row r="16" spans="3:12" ht="15.75">
      <c r="C16" s="1">
        <f t="shared" si="4"/>
        <v>0.06</v>
      </c>
      <c r="D16" s="1">
        <f t="shared" si="0"/>
        <v>0</v>
      </c>
      <c r="E16" s="1">
        <f t="shared" si="5"/>
        <v>0.05994826116803971</v>
      </c>
      <c r="F16" s="1">
        <f t="shared" si="1"/>
        <v>-0.09694233313483701</v>
      </c>
      <c r="G16" s="1">
        <f t="shared" si="6"/>
        <v>0.9961210517392889</v>
      </c>
      <c r="H16" s="1">
        <f t="shared" si="2"/>
        <v>0</v>
      </c>
      <c r="I16" s="1"/>
      <c r="J16" s="1">
        <f t="shared" si="3"/>
        <v>0.5122794095538192</v>
      </c>
      <c r="K16" s="1"/>
      <c r="L16" s="1"/>
    </row>
    <row r="17" spans="3:12" ht="15.75">
      <c r="C17" s="1">
        <f t="shared" si="4"/>
        <v>0.08</v>
      </c>
      <c r="D17" s="1">
        <f t="shared" si="0"/>
        <v>0</v>
      </c>
      <c r="E17" s="1">
        <f t="shared" si="5"/>
        <v>0.07987068220282549</v>
      </c>
      <c r="F17" s="1">
        <f t="shared" si="1"/>
        <v>-0.1291588801901891</v>
      </c>
      <c r="G17" s="1">
        <f t="shared" si="6"/>
        <v>0.9935378741354851</v>
      </c>
      <c r="H17" s="1">
        <f t="shared" si="2"/>
        <v>0</v>
      </c>
      <c r="I17" s="1"/>
      <c r="J17" s="1">
        <f t="shared" si="3"/>
        <v>0.6825236482645111</v>
      </c>
      <c r="K17" s="1"/>
      <c r="L17" s="1"/>
    </row>
    <row r="18" spans="3:12" ht="15.75">
      <c r="C18" s="1">
        <f t="shared" si="4"/>
        <v>0.1</v>
      </c>
      <c r="D18" s="1">
        <f t="shared" si="0"/>
        <v>0</v>
      </c>
      <c r="E18" s="1">
        <f t="shared" si="5"/>
        <v>0.0997414396855352</v>
      </c>
      <c r="F18" s="1">
        <f t="shared" si="1"/>
        <v>-0.16129188211547896</v>
      </c>
      <c r="G18" s="1">
        <f t="shared" si="6"/>
        <v>0.9903120364931756</v>
      </c>
      <c r="H18" s="1">
        <f t="shared" si="2"/>
        <v>0</v>
      </c>
      <c r="I18" s="1"/>
      <c r="J18" s="1">
        <f t="shared" si="3"/>
        <v>0.8523264033785596</v>
      </c>
      <c r="K18" s="1"/>
      <c r="L18" s="1"/>
    </row>
    <row r="19" spans="3:12" ht="15.75">
      <c r="C19" s="1">
        <f t="shared" si="4"/>
        <v>0.12000000000000001</v>
      </c>
      <c r="D19" s="1">
        <f t="shared" si="0"/>
        <v>0</v>
      </c>
      <c r="E19" s="1">
        <f t="shared" si="5"/>
        <v>0.1195476804153987</v>
      </c>
      <c r="F19" s="1">
        <f t="shared" si="1"/>
        <v>-0.19332055399974124</v>
      </c>
      <c r="G19" s="1">
        <f t="shared" si="6"/>
        <v>0.9864456254131807</v>
      </c>
      <c r="H19" s="1">
        <f t="shared" si="2"/>
        <v>0</v>
      </c>
      <c r="I19" s="1"/>
      <c r="J19" s="1">
        <f t="shared" si="3"/>
        <v>1.0215778396818465</v>
      </c>
      <c r="K19" s="1"/>
      <c r="L19" s="1"/>
    </row>
    <row r="20" spans="3:12" ht="15.75">
      <c r="C20" s="1">
        <f t="shared" si="4"/>
        <v>0.14</v>
      </c>
      <c r="D20" s="1">
        <f t="shared" si="0"/>
        <v>0</v>
      </c>
      <c r="E20" s="1">
        <f t="shared" si="5"/>
        <v>0.13927659292366232</v>
      </c>
      <c r="F20" s="1">
        <f t="shared" si="1"/>
        <v>-0.22522417841685433</v>
      </c>
      <c r="G20" s="1">
        <f t="shared" si="6"/>
        <v>0.9819411418448436</v>
      </c>
      <c r="H20" s="1">
        <f t="shared" si="2"/>
        <v>0</v>
      </c>
      <c r="I20" s="1"/>
      <c r="J20" s="1">
        <f t="shared" si="3"/>
        <v>1.1901684785753137</v>
      </c>
      <c r="K20" s="1"/>
      <c r="L20" s="1"/>
    </row>
    <row r="21" spans="3:12" ht="15.75">
      <c r="C21" s="1">
        <f t="shared" si="4"/>
        <v>0.16</v>
      </c>
      <c r="D21" s="1">
        <f t="shared" si="0"/>
        <v>0</v>
      </c>
      <c r="E21" s="1">
        <f t="shared" si="5"/>
        <v>0.15891541576055918</v>
      </c>
      <c r="F21" s="1">
        <f t="shared" si="1"/>
        <v>-0.25698211882640026</v>
      </c>
      <c r="G21" s="1">
        <f t="shared" si="6"/>
        <v>0.9768014994683156</v>
      </c>
      <c r="H21" s="1">
        <f t="shared" si="2"/>
        <v>0</v>
      </c>
      <c r="I21" s="1"/>
      <c r="J21" s="1">
        <f t="shared" si="3"/>
        <v>1.357989268890099</v>
      </c>
      <c r="K21" s="1"/>
      <c r="L21" s="1"/>
    </row>
    <row r="22" spans="3:12" ht="15.75">
      <c r="C22" s="1">
        <f t="shared" si="4"/>
        <v>0.18</v>
      </c>
      <c r="D22" s="1">
        <f t="shared" si="0"/>
        <v>0</v>
      </c>
      <c r="E22" s="1">
        <f t="shared" si="5"/>
        <v>0.1784514457499255</v>
      </c>
      <c r="F22" s="1">
        <f t="shared" si="1"/>
        <v>-0.2885738329222045</v>
      </c>
      <c r="G22" s="1">
        <f t="shared" si="6"/>
        <v>0.9710300228098715</v>
      </c>
      <c r="H22" s="1">
        <f t="shared" si="2"/>
        <v>0</v>
      </c>
      <c r="I22" s="1"/>
      <c r="J22" s="1">
        <f t="shared" si="3"/>
        <v>1.5249316574261957</v>
      </c>
      <c r="K22" s="1"/>
      <c r="L22" s="1"/>
    </row>
    <row r="23" spans="3:12" ht="15.75">
      <c r="C23" s="1">
        <f t="shared" si="4"/>
        <v>0.19999999999999998</v>
      </c>
      <c r="D23" s="1">
        <f t="shared" si="0"/>
        <v>0</v>
      </c>
      <c r="E23" s="1">
        <f t="shared" si="5"/>
        <v>0.19787204620612292</v>
      </c>
      <c r="F23" s="1">
        <f t="shared" si="1"/>
        <v>-0.31997888591992135</v>
      </c>
      <c r="G23" s="1">
        <f t="shared" si="6"/>
        <v>0.9646304450914731</v>
      </c>
      <c r="H23" s="1">
        <f t="shared" si="2"/>
        <v>0</v>
      </c>
      <c r="I23" s="1"/>
      <c r="J23" s="1">
        <f t="shared" si="3"/>
        <v>1.6908876591690027</v>
      </c>
      <c r="K23" s="1"/>
      <c r="L23" s="1"/>
    </row>
    <row r="24" spans="3:12" ht="15.75">
      <c r="C24" s="1">
        <f t="shared" si="4"/>
        <v>0.21999999999999997</v>
      </c>
      <c r="D24" s="1">
        <f t="shared" si="0"/>
        <v>0</v>
      </c>
      <c r="E24" s="1">
        <f t="shared" si="5"/>
        <v>0.21716465510795238</v>
      </c>
      <c r="F24" s="1">
        <f t="shared" si="1"/>
        <v>-0.3511769637750698</v>
      </c>
      <c r="G24" s="1">
        <f t="shared" si="6"/>
        <v>0.9576069058159717</v>
      </c>
      <c r="H24" s="1">
        <f t="shared" si="2"/>
        <v>0</v>
      </c>
      <c r="I24" s="1"/>
      <c r="J24" s="1">
        <f t="shared" si="3"/>
        <v>1.855749927138353</v>
      </c>
      <c r="K24" s="1"/>
      <c r="L24" s="1"/>
    </row>
    <row r="25" spans="3:12" ht="15.75">
      <c r="C25" s="1">
        <f t="shared" si="4"/>
        <v>0.23999999999999996</v>
      </c>
      <c r="D25" s="1">
        <f t="shared" si="0"/>
        <v>0</v>
      </c>
      <c r="E25" s="1">
        <f t="shared" si="5"/>
        <v>0.23631679322427182</v>
      </c>
      <c r="F25" s="1">
        <f t="shared" si="1"/>
        <v>-0.38214788632297</v>
      </c>
      <c r="G25" s="1">
        <f t="shared" si="6"/>
        <v>0.9499639480895123</v>
      </c>
      <c r="H25" s="1">
        <f t="shared" si="2"/>
        <v>0</v>
      </c>
      <c r="I25" s="1"/>
      <c r="J25" s="1">
        <f t="shared" si="3"/>
        <v>2.019411821824833</v>
      </c>
      <c r="K25" s="1"/>
      <c r="L25" s="1"/>
    </row>
    <row r="26" spans="3:12" ht="15.75">
      <c r="C26" s="1">
        <f t="shared" si="4"/>
        <v>0.25999999999999995</v>
      </c>
      <c r="D26" s="1">
        <f t="shared" si="0"/>
        <v>0</v>
      </c>
      <c r="E26" s="1">
        <f t="shared" si="5"/>
        <v>0.25531607218606206</v>
      </c>
      <c r="F26" s="1">
        <f t="shared" si="1"/>
        <v>-0.41287162033208097</v>
      </c>
      <c r="G26" s="1">
        <f t="shared" si="6"/>
        <v>0.9417065156828707</v>
      </c>
      <c r="H26" s="1">
        <f t="shared" si="2"/>
        <v>0</v>
      </c>
      <c r="I26" s="1"/>
      <c r="J26" s="1">
        <f t="shared" si="3"/>
        <v>2.181767480168484</v>
      </c>
      <c r="K26" s="1"/>
      <c r="L26" s="1"/>
    </row>
    <row r="27" spans="3:12" ht="15.75">
      <c r="C27" s="1">
        <f t="shared" si="4"/>
        <v>0.27999999999999997</v>
      </c>
      <c r="D27" s="1">
        <f t="shared" si="0"/>
        <v>0</v>
      </c>
      <c r="E27" s="1">
        <f t="shared" si="5"/>
        <v>0.2741502024997195</v>
      </c>
      <c r="F27" s="1">
        <f t="shared" si="1"/>
        <v>-0.4433282924622964</v>
      </c>
      <c r="G27" s="1">
        <f t="shared" si="6"/>
        <v>0.9328399498336247</v>
      </c>
      <c r="H27" s="1">
        <f t="shared" si="2"/>
        <v>0</v>
      </c>
      <c r="I27" s="1"/>
      <c r="J27" s="1">
        <f t="shared" si="3"/>
        <v>2.3427118840352628</v>
      </c>
      <c r="K27" s="1"/>
      <c r="L27" s="1"/>
    </row>
    <row r="28" spans="3:12" ht="15.75">
      <c r="C28" s="1">
        <f t="shared" si="4"/>
        <v>0.3</v>
      </c>
      <c r="D28" s="1">
        <f t="shared" si="0"/>
        <v>0</v>
      </c>
      <c r="E28" s="1">
        <f t="shared" si="5"/>
        <v>0.292807001496392</v>
      </c>
      <c r="F28" s="1">
        <f t="shared" si="1"/>
        <v>-0.47349820211981547</v>
      </c>
      <c r="G28" s="1">
        <f t="shared" si="6"/>
        <v>0.9233699857912284</v>
      </c>
      <c r="H28" s="1">
        <f t="shared" si="2"/>
        <v>0</v>
      </c>
      <c r="I28" s="1"/>
      <c r="J28" s="1">
        <f t="shared" si="3"/>
        <v>2.502140928146972</v>
      </c>
      <c r="K28" s="1"/>
      <c r="L28" s="1"/>
    </row>
    <row r="29" spans="3:12" ht="15.75">
      <c r="C29" s="1">
        <f t="shared" si="4"/>
        <v>0.32</v>
      </c>
      <c r="D29" s="1">
        <f t="shared" si="0"/>
        <v>0</v>
      </c>
      <c r="E29" s="1">
        <f t="shared" si="5"/>
        <v>0.31127440121221656</v>
      </c>
      <c r="F29" s="1">
        <f t="shared" si="1"/>
        <v>-0.5033618342002754</v>
      </c>
      <c r="G29" s="1">
        <f t="shared" si="6"/>
        <v>0.9133027491072229</v>
      </c>
      <c r="H29" s="1">
        <f t="shared" si="2"/>
        <v>0</v>
      </c>
      <c r="I29" s="1"/>
      <c r="J29" s="1">
        <f t="shared" si="3"/>
        <v>2.659951487420719</v>
      </c>
      <c r="K29" s="1"/>
      <c r="L29" s="1"/>
    </row>
    <row r="30" spans="3:12" ht="15.75">
      <c r="C30" s="1">
        <f t="shared" si="4"/>
        <v>0.34</v>
      </c>
      <c r="D30" s="1">
        <f t="shared" si="0"/>
        <v>0</v>
      </c>
      <c r="E30" s="1">
        <f t="shared" si="5"/>
        <v>0.329540456194361</v>
      </c>
      <c r="F30" s="1">
        <f t="shared" si="1"/>
        <v>-0.5328998717119012</v>
      </c>
      <c r="G30" s="1">
        <f t="shared" si="6"/>
        <v>0.9026447516729849</v>
      </c>
      <c r="H30" s="1">
        <f t="shared" si="2"/>
        <v>0</v>
      </c>
      <c r="I30" s="1"/>
      <c r="J30" s="1">
        <f t="shared" si="3"/>
        <v>2.816041483674342</v>
      </c>
      <c r="K30" s="1"/>
      <c r="L30" s="1"/>
    </row>
    <row r="31" spans="3:12" ht="15.75">
      <c r="C31" s="1">
        <f aca="true" t="shared" si="7" ref="C31:C46">C30+dx</f>
        <v>0.36000000000000004</v>
      </c>
      <c r="D31" s="1">
        <f t="shared" si="0"/>
        <v>0</v>
      </c>
      <c r="E31" s="1">
        <f aca="true" t="shared" si="8" ref="E31:E46">E30+dx*G30</f>
        <v>0.3475933512278207</v>
      </c>
      <c r="F31" s="1">
        <f t="shared" si="1"/>
        <v>-0.5620932082705089</v>
      </c>
      <c r="G31" s="1">
        <f aca="true" t="shared" si="9" ref="G31:G46">G30+dx*F31</f>
        <v>0.8914028875075747</v>
      </c>
      <c r="H31" s="1">
        <f t="shared" si="2"/>
        <v>0</v>
      </c>
      <c r="I31" s="1"/>
      <c r="J31" s="1">
        <f t="shared" si="3"/>
        <v>2.970309951654666</v>
      </c>
      <c r="K31" s="1"/>
      <c r="L31" s="1"/>
    </row>
    <row r="32" spans="3:12" ht="15.75">
      <c r="C32" s="1">
        <f t="shared" si="7"/>
        <v>0.38000000000000006</v>
      </c>
      <c r="D32" s="1">
        <f t="shared" si="0"/>
        <v>0</v>
      </c>
      <c r="E32" s="1">
        <f t="shared" si="8"/>
        <v>0.3654214089779722</v>
      </c>
      <c r="F32" s="1">
        <f t="shared" si="1"/>
        <v>-0.5909229604582789</v>
      </c>
      <c r="G32" s="1">
        <f t="shared" si="9"/>
        <v>0.8795844282984091</v>
      </c>
      <c r="H32" s="1">
        <f t="shared" si="2"/>
        <v>0</v>
      </c>
      <c r="I32" s="1"/>
      <c r="J32" s="1">
        <f t="shared" si="3"/>
        <v>3.122657104345861</v>
      </c>
      <c r="K32" s="1"/>
      <c r="L32" s="1"/>
    </row>
    <row r="33" spans="3:12" ht="15.75">
      <c r="C33" s="1">
        <f t="shared" si="7"/>
        <v>0.4000000000000001</v>
      </c>
      <c r="D33" s="1">
        <f t="shared" si="0"/>
        <v>0</v>
      </c>
      <c r="E33" s="1">
        <f t="shared" si="8"/>
        <v>0.3830130975439404</v>
      </c>
      <c r="F33" s="1">
        <f t="shared" si="1"/>
        <v>-0.6193704800383061</v>
      </c>
      <c r="G33" s="1">
        <f t="shared" si="9"/>
        <v>0.867197018697643</v>
      </c>
      <c r="H33" s="1">
        <f t="shared" si="2"/>
        <v>0</v>
      </c>
      <c r="I33" s="1"/>
      <c r="J33" s="1">
        <f t="shared" si="3"/>
        <v>3.272984397515682</v>
      </c>
      <c r="K33" s="1"/>
      <c r="L33" s="1"/>
    </row>
    <row r="34" spans="3:12" ht="15.75">
      <c r="C34" s="1">
        <f t="shared" si="7"/>
        <v>0.4200000000000001</v>
      </c>
      <c r="D34" s="1">
        <f t="shared" si="0"/>
        <v>0</v>
      </c>
      <c r="E34" s="1">
        <f t="shared" si="8"/>
        <v>0.4003570379178933</v>
      </c>
      <c r="F34" s="1">
        <f t="shared" si="1"/>
        <v>-0.6474173660170253</v>
      </c>
      <c r="G34" s="1">
        <f t="shared" si="9"/>
        <v>0.8542486713773024</v>
      </c>
      <c r="H34" s="1">
        <f t="shared" si="2"/>
        <v>0</v>
      </c>
      <c r="I34" s="1"/>
      <c r="J34" s="1">
        <f t="shared" si="3"/>
        <v>3.421194593457813</v>
      </c>
      <c r="K34" s="1"/>
      <c r="L34" s="1"/>
    </row>
    <row r="35" spans="3:12" ht="15.75">
      <c r="C35" s="1">
        <f t="shared" si="7"/>
        <v>0.4400000000000001</v>
      </c>
      <c r="D35" s="1">
        <f t="shared" si="0"/>
        <v>0</v>
      </c>
      <c r="E35" s="1">
        <f t="shared" si="8"/>
        <v>0.41744201134543935</v>
      </c>
      <c r="F35" s="1">
        <f t="shared" si="1"/>
        <v>-0.67504547654671</v>
      </c>
      <c r="G35" s="1">
        <f t="shared" si="9"/>
        <v>0.8407477618463682</v>
      </c>
      <c r="H35" s="1">
        <f t="shared" si="2"/>
        <v>0</v>
      </c>
      <c r="I35" s="1"/>
      <c r="J35" s="1">
        <f t="shared" si="3"/>
        <v>3.567191823889112</v>
      </c>
      <c r="K35" s="1"/>
      <c r="L35" s="1"/>
    </row>
    <row r="36" spans="3:12" ht="15.75">
      <c r="C36" s="1">
        <f t="shared" si="7"/>
        <v>0.46000000000000013</v>
      </c>
      <c r="D36" s="1">
        <f t="shared" si="0"/>
        <v>0</v>
      </c>
      <c r="E36" s="1">
        <f t="shared" si="8"/>
        <v>0.43425696658236673</v>
      </c>
      <c r="F36" s="1">
        <f t="shared" si="1"/>
        <v>-0.7022369406603453</v>
      </c>
      <c r="G36" s="1">
        <f t="shared" si="9"/>
        <v>0.8267030230331613</v>
      </c>
      <c r="H36" s="1">
        <f t="shared" si="2"/>
        <v>0</v>
      </c>
      <c r="I36" s="1"/>
      <c r="J36" s="1">
        <f t="shared" si="3"/>
        <v>3.7108816519610466</v>
      </c>
      <c r="K36" s="1"/>
      <c r="L36" s="1"/>
    </row>
    <row r="37" spans="3:12" ht="15.75">
      <c r="C37" s="1">
        <f t="shared" si="7"/>
        <v>0.48000000000000015</v>
      </c>
      <c r="D37" s="1">
        <f t="shared" si="0"/>
        <v>0</v>
      </c>
      <c r="E37" s="1">
        <f t="shared" si="8"/>
        <v>0.45079102704303</v>
      </c>
      <c r="F37" s="1">
        <f t="shared" si="1"/>
        <v>-0.7289741698312838</v>
      </c>
      <c r="G37" s="1">
        <f t="shared" si="9"/>
        <v>0.8121235396365357</v>
      </c>
      <c r="H37" s="1">
        <f t="shared" si="2"/>
        <v>0</v>
      </c>
      <c r="I37" s="1"/>
      <c r="J37" s="1">
        <f t="shared" si="3"/>
        <v>3.8521711333452267</v>
      </c>
      <c r="K37" s="1"/>
      <c r="L37" s="1"/>
    </row>
    <row r="38" spans="3:12" ht="15.75">
      <c r="C38" s="1">
        <f t="shared" si="7"/>
        <v>0.5000000000000001</v>
      </c>
      <c r="D38" s="1">
        <f t="shared" si="0"/>
        <v>0</v>
      </c>
      <c r="E38" s="1">
        <f t="shared" si="8"/>
        <v>0.4670334978357607</v>
      </c>
      <c r="F38" s="1">
        <f t="shared" si="1"/>
        <v>-0.7552398693502086</v>
      </c>
      <c r="G38" s="1">
        <f t="shared" si="9"/>
        <v>0.7970187422495315</v>
      </c>
      <c r="H38" s="1">
        <f t="shared" si="2"/>
        <v>0</v>
      </c>
      <c r="I38" s="1"/>
      <c r="J38" s="1">
        <f t="shared" si="3"/>
        <v>3.990968876353514</v>
      </c>
      <c r="K38" s="1"/>
      <c r="L38" s="1"/>
    </row>
    <row r="39" spans="3:12" ht="15.75">
      <c r="C39" s="1">
        <f t="shared" si="7"/>
        <v>0.5200000000000001</v>
      </c>
      <c r="D39" s="1">
        <f t="shared" si="0"/>
        <v>0</v>
      </c>
      <c r="E39" s="1">
        <f t="shared" si="8"/>
        <v>0.4829738726807513</v>
      </c>
      <c r="F39" s="1">
        <f t="shared" si="1"/>
        <v>-0.781017049512043</v>
      </c>
      <c r="G39" s="1">
        <f t="shared" si="9"/>
        <v>0.7813984012592906</v>
      </c>
      <c r="H39" s="1">
        <f t="shared" si="2"/>
        <v>0</v>
      </c>
      <c r="I39" s="1"/>
      <c r="J39" s="1">
        <f t="shared" si="3"/>
        <v>4.12718510105382</v>
      </c>
      <c r="K39" s="1"/>
      <c r="L39" s="1"/>
    </row>
    <row r="40" spans="3:12" ht="15.75">
      <c r="C40" s="1">
        <f t="shared" si="7"/>
        <v>0.5400000000000001</v>
      </c>
      <c r="D40" s="1">
        <f t="shared" si="0"/>
        <v>0</v>
      </c>
      <c r="E40" s="1">
        <f t="shared" si="8"/>
        <v>0.4986018407059371</v>
      </c>
      <c r="F40" s="1">
        <f t="shared" si="1"/>
        <v>-0.8062890366055708</v>
      </c>
      <c r="G40" s="1">
        <f t="shared" si="9"/>
        <v>0.7652726205271791</v>
      </c>
      <c r="H40" s="1">
        <f t="shared" si="2"/>
        <v>0</v>
      </c>
      <c r="I40" s="1"/>
      <c r="J40" s="1">
        <f t="shared" si="3"/>
        <v>4.260731697343361</v>
      </c>
      <c r="K40" s="1"/>
      <c r="L40" s="1"/>
    </row>
    <row r="41" spans="3:12" ht="15.75">
      <c r="C41" s="1">
        <f t="shared" si="7"/>
        <v>0.5600000000000002</v>
      </c>
      <c r="D41" s="1">
        <f t="shared" si="0"/>
        <v>0</v>
      </c>
      <c r="E41" s="1">
        <f t="shared" si="8"/>
        <v>0.5139072931164806</v>
      </c>
      <c r="F41" s="1">
        <f t="shared" si="1"/>
        <v>-0.8310394836986609</v>
      </c>
      <c r="G41" s="1">
        <f t="shared" si="9"/>
        <v>0.748651830853206</v>
      </c>
      <c r="H41" s="1">
        <f t="shared" si="2"/>
        <v>0</v>
      </c>
      <c r="I41" s="1"/>
      <c r="J41" s="1">
        <f t="shared" si="3"/>
        <v>4.391522281941792</v>
      </c>
      <c r="K41" s="1"/>
      <c r="L41" s="1"/>
    </row>
    <row r="42" spans="3:12" ht="15.75">
      <c r="C42" s="1">
        <f t="shared" si="7"/>
        <v>0.5800000000000002</v>
      </c>
      <c r="D42" s="1">
        <f t="shared" si="0"/>
        <v>0</v>
      </c>
      <c r="E42" s="1">
        <f t="shared" si="8"/>
        <v>0.5288803297335448</v>
      </c>
      <c r="F42" s="1">
        <f t="shared" si="1"/>
        <v>-0.8552523812121153</v>
      </c>
      <c r="G42" s="1">
        <f t="shared" si="9"/>
        <v>0.7315467832289637</v>
      </c>
      <c r="H42" s="1">
        <f t="shared" si="2"/>
        <v>0</v>
      </c>
      <c r="I42" s="1"/>
      <c r="J42" s="1">
        <f t="shared" si="3"/>
        <v>4.519472254267372</v>
      </c>
      <c r="K42" s="1"/>
      <c r="L42" s="1"/>
    </row>
    <row r="43" spans="3:12" ht="15.75">
      <c r="C43" s="1">
        <f t="shared" si="7"/>
        <v>0.6000000000000002</v>
      </c>
      <c r="D43" s="1">
        <f t="shared" si="0"/>
        <v>0</v>
      </c>
      <c r="E43" s="1">
        <f t="shared" si="8"/>
        <v>0.5435112653981241</v>
      </c>
      <c r="F43" s="1">
        <f t="shared" si="1"/>
        <v>-0.8789120672753065</v>
      </c>
      <c r="G43" s="1">
        <f t="shared" si="9"/>
        <v>0.7139685418834576</v>
      </c>
      <c r="H43" s="1">
        <f t="shared" si="2"/>
        <v>0</v>
      </c>
      <c r="I43" s="1"/>
      <c r="J43" s="1">
        <f t="shared" si="3"/>
        <v>4.644498851160002</v>
      </c>
      <c r="K43" s="1"/>
      <c r="L43" s="1"/>
    </row>
    <row r="44" spans="3:12" ht="15.75">
      <c r="C44" s="1">
        <f t="shared" si="7"/>
        <v>0.6200000000000002</v>
      </c>
      <c r="D44" s="1">
        <f t="shared" si="0"/>
        <v>0</v>
      </c>
      <c r="E44" s="1">
        <f t="shared" si="8"/>
        <v>0.5577906362357933</v>
      </c>
      <c r="F44" s="1">
        <f t="shared" si="1"/>
        <v>-0.9020032378569013</v>
      </c>
      <c r="G44" s="1">
        <f t="shared" si="9"/>
        <v>0.6959284771263196</v>
      </c>
      <c r="H44" s="1">
        <f t="shared" si="2"/>
        <v>0</v>
      </c>
      <c r="I44" s="1"/>
      <c r="J44" s="1">
        <f t="shared" si="3"/>
        <v>4.766521200415747</v>
      </c>
      <c r="K44" s="1"/>
      <c r="L44" s="1"/>
    </row>
    <row r="45" spans="3:12" ht="15.75">
      <c r="C45" s="1">
        <f t="shared" si="7"/>
        <v>0.6400000000000002</v>
      </c>
      <c r="D45" s="1">
        <f t="shared" si="0"/>
        <v>0</v>
      </c>
      <c r="E45" s="1">
        <f t="shared" si="8"/>
        <v>0.5717092057783196</v>
      </c>
      <c r="F45" s="1">
        <f t="shared" si="1"/>
        <v>-0.9245109566641206</v>
      </c>
      <c r="G45" s="1">
        <f t="shared" si="9"/>
        <v>0.6774382579930371</v>
      </c>
      <c r="H45" s="1">
        <f t="shared" si="2"/>
        <v>0</v>
      </c>
      <c r="I45" s="1"/>
      <c r="J45" s="1">
        <f t="shared" si="3"/>
        <v>4.885460373098216</v>
      </c>
      <c r="K45" s="1"/>
      <c r="L45" s="1"/>
    </row>
    <row r="46" spans="3:12" ht="15.75">
      <c r="C46" s="1">
        <f t="shared" si="7"/>
        <v>0.6600000000000003</v>
      </c>
      <c r="D46" s="1">
        <f t="shared" si="0"/>
        <v>0</v>
      </c>
      <c r="E46" s="1">
        <f t="shared" si="8"/>
        <v>0.5852579709381803</v>
      </c>
      <c r="F46" s="1">
        <f t="shared" si="1"/>
        <v>-0.9464206648041315</v>
      </c>
      <c r="G46" s="1">
        <f t="shared" si="9"/>
        <v>0.6585098446969545</v>
      </c>
      <c r="H46" s="1">
        <f t="shared" si="2"/>
        <v>0</v>
      </c>
      <c r="I46" s="1"/>
      <c r="J46" s="1">
        <f t="shared" si="3"/>
        <v>5.001239434592949</v>
      </c>
      <c r="K46" s="1"/>
      <c r="L46" s="1"/>
    </row>
    <row r="47" spans="3:12" ht="15.75">
      <c r="C47" s="1">
        <f aca="true" t="shared" si="10" ref="C47:C62">C46+dx</f>
        <v>0.6800000000000003</v>
      </c>
      <c r="D47" s="1">
        <f t="shared" si="0"/>
        <v>0</v>
      </c>
      <c r="E47" s="1">
        <f aca="true" t="shared" si="11" ref="E47:E62">E46+dx*G46</f>
        <v>0.5984281678321194</v>
      </c>
      <c r="F47" s="1">
        <f t="shared" si="1"/>
        <v>-0.9677181902013202</v>
      </c>
      <c r="G47" s="1">
        <f aca="true" t="shared" si="12" ref="G47:G62">G46+dx*F47</f>
        <v>0.6391554808929281</v>
      </c>
      <c r="H47" s="1">
        <f t="shared" si="2"/>
        <v>0</v>
      </c>
      <c r="I47" s="1"/>
      <c r="J47" s="1">
        <f t="shared" si="3"/>
        <v>5.11378349437181</v>
      </c>
      <c r="K47" s="1"/>
      <c r="L47" s="1"/>
    </row>
    <row r="48" spans="3:12" ht="15.75">
      <c r="C48" s="1">
        <f t="shared" si="10"/>
        <v>0.7000000000000003</v>
      </c>
      <c r="D48" s="1">
        <f t="shared" si="0"/>
        <v>0</v>
      </c>
      <c r="E48" s="1">
        <f t="shared" si="11"/>
        <v>0.6112112774499779</v>
      </c>
      <c r="F48" s="1">
        <f t="shared" si="1"/>
        <v>-0.9883897567643594</v>
      </c>
      <c r="G48" s="1">
        <f t="shared" si="12"/>
        <v>0.6193876857576409</v>
      </c>
      <c r="H48" s="1">
        <f t="shared" si="2"/>
        <v>0</v>
      </c>
      <c r="I48" s="1"/>
      <c r="J48" s="1">
        <f t="shared" si="3"/>
        <v>5.223019754435172</v>
      </c>
      <c r="K48" s="1"/>
      <c r="L48" s="1"/>
    </row>
    <row r="49" spans="3:12" ht="15.75">
      <c r="C49" s="1">
        <f t="shared" si="10"/>
        <v>0.7200000000000003</v>
      </c>
      <c r="D49" s="1">
        <f t="shared" si="0"/>
        <v>0</v>
      </c>
      <c r="E49" s="1">
        <f t="shared" si="11"/>
        <v>0.6235990311651307</v>
      </c>
      <c r="F49" s="1">
        <f t="shared" si="1"/>
        <v>-1.0084219932971328</v>
      </c>
      <c r="G49" s="1">
        <f t="shared" si="12"/>
        <v>0.5992192458916983</v>
      </c>
      <c r="H49" s="1">
        <f t="shared" si="2"/>
        <v>0</v>
      </c>
      <c r="I49" s="1"/>
      <c r="J49" s="1">
        <f t="shared" si="3"/>
        <v>5.328877556400575</v>
      </c>
      <c r="K49" s="1"/>
      <c r="L49" s="1"/>
    </row>
    <row r="50" spans="3:12" ht="15.75">
      <c r="C50" s="1">
        <f t="shared" si="10"/>
        <v>0.7400000000000003</v>
      </c>
      <c r="D50" s="1">
        <f t="shared" si="0"/>
        <v>0</v>
      </c>
      <c r="E50" s="1">
        <f t="shared" si="11"/>
        <v>0.6355834160829646</v>
      </c>
      <c r="F50" s="1">
        <f t="shared" si="1"/>
        <v>-1.0278019421477622</v>
      </c>
      <c r="G50" s="1">
        <f t="shared" si="12"/>
        <v>0.5786632070487431</v>
      </c>
      <c r="H50" s="1">
        <f t="shared" si="2"/>
        <v>0</v>
      </c>
      <c r="I50" s="1"/>
      <c r="J50" s="1">
        <f t="shared" si="3"/>
        <v>5.431288427207395</v>
      </c>
      <c r="K50" s="1"/>
      <c r="L50" s="1"/>
    </row>
    <row r="51" spans="3:12" ht="15.75">
      <c r="C51" s="1">
        <f t="shared" si="10"/>
        <v>0.7600000000000003</v>
      </c>
      <c r="D51" s="1">
        <f t="shared" si="0"/>
        <v>0</v>
      </c>
      <c r="E51" s="1">
        <f t="shared" si="11"/>
        <v>0.6471566802239395</v>
      </c>
      <c r="F51" s="1">
        <f t="shared" si="1"/>
        <v>-1.0465170675901325</v>
      </c>
      <c r="G51" s="1">
        <f t="shared" si="12"/>
        <v>0.5577328656969405</v>
      </c>
      <c r="H51" s="1">
        <f t="shared" si="2"/>
        <v>0</v>
      </c>
      <c r="I51" s="1"/>
      <c r="J51" s="1">
        <f t="shared" si="3"/>
        <v>5.530186123407962</v>
      </c>
      <c r="K51" s="1"/>
      <c r="L51" s="1"/>
    </row>
    <row r="52" spans="3:12" ht="15.75">
      <c r="C52" s="1">
        <f t="shared" si="10"/>
        <v>0.7800000000000004</v>
      </c>
      <c r="D52" s="1">
        <f t="shared" si="0"/>
        <v>0</v>
      </c>
      <c r="E52" s="1">
        <f t="shared" si="11"/>
        <v>0.6583113375378783</v>
      </c>
      <c r="F52" s="1">
        <f t="shared" si="1"/>
        <v>-1.0645552639325029</v>
      </c>
      <c r="G52" s="1">
        <f t="shared" si="12"/>
        <v>0.5364417604182904</v>
      </c>
      <c r="H52" s="1">
        <f t="shared" si="2"/>
        <v>0</v>
      </c>
      <c r="I52" s="1"/>
      <c r="J52" s="1">
        <f t="shared" si="3"/>
        <v>5.625506674016463</v>
      </c>
      <c r="K52" s="1"/>
      <c r="L52" s="1"/>
    </row>
    <row r="53" spans="3:12" ht="15.75">
      <c r="C53" s="1">
        <f t="shared" si="10"/>
        <v>0.8000000000000004</v>
      </c>
      <c r="D53" s="1">
        <f t="shared" si="0"/>
        <v>0</v>
      </c>
      <c r="E53" s="1">
        <f t="shared" si="11"/>
        <v>0.669040172746244</v>
      </c>
      <c r="F53" s="1">
        <f t="shared" si="1"/>
        <v>-1.0819048633479513</v>
      </c>
      <c r="G53" s="1">
        <f t="shared" si="12"/>
        <v>0.5148036631513314</v>
      </c>
      <c r="H53" s="1">
        <f t="shared" si="2"/>
        <v>0</v>
      </c>
      <c r="I53" s="1"/>
      <c r="J53" s="1">
        <f t="shared" si="3"/>
        <v>5.7171884218879425</v>
      </c>
      <c r="K53" s="1"/>
      <c r="L53" s="1"/>
    </row>
    <row r="54" spans="3:12" ht="15.75">
      <c r="C54" s="1">
        <f t="shared" si="10"/>
        <v>0.8200000000000004</v>
      </c>
      <c r="D54" s="1">
        <f t="shared" si="0"/>
        <v>0</v>
      </c>
      <c r="E54" s="1">
        <f t="shared" si="11"/>
        <v>0.6793362460092707</v>
      </c>
      <c r="F54" s="1">
        <f t="shared" si="1"/>
        <v>-1.0985546434215916</v>
      </c>
      <c r="G54" s="1">
        <f t="shared" si="12"/>
        <v>0.49283257028289956</v>
      </c>
      <c r="H54" s="1">
        <f t="shared" si="2"/>
        <v>0</v>
      </c>
      <c r="I54" s="1"/>
      <c r="J54" s="1">
        <f t="shared" si="3"/>
        <v>5.805172063600608</v>
      </c>
      <c r="K54" s="1"/>
      <c r="L54" s="1"/>
    </row>
    <row r="55" spans="3:12" ht="15.75">
      <c r="C55" s="1">
        <f t="shared" si="10"/>
        <v>0.8400000000000004</v>
      </c>
      <c r="D55" s="1">
        <f t="shared" si="0"/>
        <v>0</v>
      </c>
      <c r="E55" s="1">
        <f t="shared" si="11"/>
        <v>0.6891928974149286</v>
      </c>
      <c r="F55" s="1">
        <f t="shared" si="1"/>
        <v>-1.114493834409681</v>
      </c>
      <c r="G55" s="1">
        <f t="shared" si="12"/>
        <v>0.47054269359470596</v>
      </c>
      <c r="H55" s="1">
        <f t="shared" si="2"/>
        <v>0</v>
      </c>
      <c r="I55" s="1"/>
      <c r="J55" s="1">
        <f t="shared" si="3"/>
        <v>5.889400687815654</v>
      </c>
      <c r="K55" s="1"/>
      <c r="L55" s="1"/>
    </row>
    <row r="56" spans="3:12" ht="15.75">
      <c r="C56" s="1">
        <f t="shared" si="10"/>
        <v>0.8600000000000004</v>
      </c>
      <c r="D56" s="1">
        <f t="shared" si="0"/>
        <v>0</v>
      </c>
      <c r="E56" s="1">
        <f t="shared" si="11"/>
        <v>0.6986037512868227</v>
      </c>
      <c r="F56" s="1">
        <f t="shared" si="1"/>
        <v>-1.129712126205921</v>
      </c>
      <c r="G56" s="1">
        <f t="shared" si="12"/>
        <v>0.44794845107058756</v>
      </c>
      <c r="H56" s="1">
        <f t="shared" si="2"/>
        <v>0</v>
      </c>
      <c r="I56" s="1"/>
      <c r="J56" s="1">
        <f t="shared" si="3"/>
        <v>5.969819812089795</v>
      </c>
      <c r="K56" s="1"/>
      <c r="L56" s="1"/>
    </row>
    <row r="57" spans="3:12" ht="15.75">
      <c r="C57" s="1">
        <f t="shared" si="10"/>
        <v>0.8800000000000004</v>
      </c>
      <c r="D57" s="1">
        <f t="shared" si="0"/>
        <v>0</v>
      </c>
      <c r="E57" s="1">
        <f t="shared" si="11"/>
        <v>0.7075627203082345</v>
      </c>
      <c r="F57" s="1">
        <f t="shared" si="1"/>
        <v>-1.144199675010446</v>
      </c>
      <c r="G57" s="1">
        <f t="shared" si="12"/>
        <v>0.42506445757037864</v>
      </c>
      <c r="H57" s="1">
        <f t="shared" si="2"/>
        <v>0</v>
      </c>
      <c r="I57" s="1"/>
      <c r="J57" s="1">
        <f t="shared" si="3"/>
        <v>6.046377418116683</v>
      </c>
      <c r="K57" s="1"/>
      <c r="L57" s="1"/>
    </row>
    <row r="58" spans="3:12" ht="15.75">
      <c r="C58" s="1">
        <f t="shared" si="10"/>
        <v>0.9000000000000005</v>
      </c>
      <c r="D58" s="1">
        <f t="shared" si="0"/>
        <v>0</v>
      </c>
      <c r="E58" s="1">
        <f t="shared" si="11"/>
        <v>0.7160640094596421</v>
      </c>
      <c r="F58" s="1">
        <f t="shared" si="1"/>
        <v>-1.1579471096971872</v>
      </c>
      <c r="G58" s="1">
        <f t="shared" si="12"/>
        <v>0.4019055153764349</v>
      </c>
      <c r="H58" s="1">
        <f t="shared" si="2"/>
        <v>0</v>
      </c>
      <c r="I58" s="1"/>
      <c r="J58" s="1">
        <f t="shared" si="3"/>
        <v>6.119023985374437</v>
      </c>
      <c r="K58" s="1"/>
      <c r="L58" s="1"/>
    </row>
    <row r="59" spans="3:12" ht="15.75">
      <c r="C59" s="1">
        <f t="shared" si="10"/>
        <v>0.9200000000000005</v>
      </c>
      <c r="D59" s="1">
        <f t="shared" si="0"/>
        <v>0</v>
      </c>
      <c r="E59" s="1">
        <f t="shared" si="11"/>
        <v>0.7241021197671708</v>
      </c>
      <c r="F59" s="1">
        <f t="shared" si="1"/>
        <v>-1.1709455378754918</v>
      </c>
      <c r="G59" s="1">
        <f t="shared" si="12"/>
        <v>0.378486604618925</v>
      </c>
      <c r="H59" s="1">
        <f t="shared" si="2"/>
        <v>0</v>
      </c>
      <c r="I59" s="1"/>
      <c r="J59" s="1">
        <f t="shared" si="3"/>
        <v>6.18771252315749</v>
      </c>
      <c r="K59" s="1"/>
      <c r="L59" s="1"/>
    </row>
    <row r="60" spans="3:12" ht="15.75">
      <c r="C60" s="1">
        <f t="shared" si="10"/>
        <v>0.9400000000000005</v>
      </c>
      <c r="D60" s="1">
        <f t="shared" si="0"/>
        <v>0</v>
      </c>
      <c r="E60" s="1">
        <f t="shared" si="11"/>
        <v>0.7316718518595493</v>
      </c>
      <c r="F60" s="1">
        <f t="shared" si="1"/>
        <v>-1.1831865516420772</v>
      </c>
      <c r="G60" s="1">
        <f t="shared" si="12"/>
        <v>0.3548228735860835</v>
      </c>
      <c r="H60" s="1">
        <f t="shared" si="2"/>
        <v>0</v>
      </c>
      <c r="I60" s="1"/>
      <c r="J60" s="1">
        <f t="shared" si="3"/>
        <v>6.252398600972065</v>
      </c>
      <c r="K60" s="1"/>
      <c r="L60" s="1"/>
    </row>
    <row r="61" spans="3:12" ht="15.75">
      <c r="C61" s="1">
        <f t="shared" si="10"/>
        <v>0.9600000000000005</v>
      </c>
      <c r="D61" s="1">
        <f t="shared" si="0"/>
        <v>0</v>
      </c>
      <c r="E61" s="1">
        <f t="shared" si="11"/>
        <v>0.738768309331271</v>
      </c>
      <c r="F61" s="1">
        <f t="shared" si="1"/>
        <v>-1.1946622330195984</v>
      </c>
      <c r="G61" s="1">
        <f t="shared" si="12"/>
        <v>0.33092962892569155</v>
      </c>
      <c r="H61" s="1">
        <f t="shared" si="2"/>
        <v>0</v>
      </c>
      <c r="I61" s="1"/>
      <c r="J61" s="1">
        <f t="shared" si="3"/>
        <v>6.313040377275587</v>
      </c>
      <c r="K61" s="1"/>
      <c r="L61" s="1"/>
    </row>
    <row r="62" spans="3:12" ht="15.75">
      <c r="C62" s="1">
        <f t="shared" si="10"/>
        <v>0.9800000000000005</v>
      </c>
      <c r="D62" s="1">
        <f t="shared" si="0"/>
        <v>0</v>
      </c>
      <c r="E62" s="1">
        <f t="shared" si="11"/>
        <v>0.7453869019097848</v>
      </c>
      <c r="F62" s="1">
        <f t="shared" si="1"/>
        <v>-1.205365159078313</v>
      </c>
      <c r="G62" s="1">
        <f t="shared" si="12"/>
        <v>0.30682232574412527</v>
      </c>
      <c r="H62" s="1">
        <f t="shared" si="2"/>
        <v>0</v>
      </c>
      <c r="I62" s="1"/>
      <c r="J62" s="1">
        <f t="shared" si="3"/>
        <v>6.369598626541472</v>
      </c>
      <c r="K62" s="1"/>
      <c r="L62" s="1"/>
    </row>
    <row r="63" spans="3:12" ht="15.75">
      <c r="C63" s="1">
        <f aca="true" t="shared" si="13" ref="C63:C78">C62+dx</f>
        <v>1.0000000000000004</v>
      </c>
      <c r="D63" s="1">
        <f t="shared" si="0"/>
        <v>0</v>
      </c>
      <c r="E63" s="1">
        <f aca="true" t="shared" si="14" ref="E63:E78">E62+dx*G62</f>
        <v>0.7515233484246674</v>
      </c>
      <c r="F63" s="1">
        <f t="shared" si="1"/>
        <v>-1.2152884067375296</v>
      </c>
      <c r="G63" s="1">
        <f aca="true" t="shared" si="15" ref="G63:G78">G62+dx*F63</f>
        <v>0.28251655760937466</v>
      </c>
      <c r="H63" s="1">
        <f t="shared" si="2"/>
        <v>0</v>
      </c>
      <c r="I63" s="1"/>
      <c r="J63" s="1">
        <f t="shared" si="3"/>
        <v>6.422036764631765</v>
      </c>
      <c r="K63" s="1"/>
      <c r="L63" s="1"/>
    </row>
    <row r="64" spans="3:12" ht="15.75">
      <c r="C64" s="1">
        <f t="shared" si="13"/>
        <v>1.0200000000000005</v>
      </c>
      <c r="D64" s="1">
        <f t="shared" si="0"/>
        <v>0</v>
      </c>
      <c r="E64" s="1">
        <f t="shared" si="14"/>
        <v>0.7571736795768549</v>
      </c>
      <c r="F64" s="1">
        <f t="shared" si="1"/>
        <v>-1.224425557243732</v>
      </c>
      <c r="G64" s="1">
        <f t="shared" si="15"/>
        <v>0.2580280464645</v>
      </c>
      <c r="H64" s="1">
        <f t="shared" si="2"/>
        <v>0</v>
      </c>
      <c r="I64" s="1"/>
      <c r="J64" s="1">
        <f t="shared" si="3"/>
        <v>6.470320872461223</v>
      </c>
      <c r="K64" s="1"/>
      <c r="L64" s="1"/>
    </row>
    <row r="65" spans="3:12" ht="15.75">
      <c r="C65" s="1">
        <f t="shared" si="13"/>
        <v>1.0400000000000005</v>
      </c>
      <c r="D65" s="1">
        <f t="shared" si="0"/>
        <v>0</v>
      </c>
      <c r="E65" s="1">
        <f t="shared" si="14"/>
        <v>0.7623342405061448</v>
      </c>
      <c r="F65" s="1">
        <f t="shared" si="1"/>
        <v>-1.2327707003224868</v>
      </c>
      <c r="G65" s="1">
        <f t="shared" si="15"/>
        <v>0.23337263245805026</v>
      </c>
      <c r="H65" s="1">
        <f t="shared" si="2"/>
        <v>0</v>
      </c>
      <c r="I65" s="1"/>
      <c r="J65" s="1">
        <f t="shared" si="3"/>
        <v>6.514419717937539</v>
      </c>
      <c r="K65" s="1"/>
      <c r="L65" s="1"/>
    </row>
    <row r="66" spans="3:12" ht="15.75">
      <c r="C66" s="1">
        <f t="shared" si="13"/>
        <v>1.0600000000000005</v>
      </c>
      <c r="D66" s="1">
        <f t="shared" si="0"/>
        <v>0</v>
      </c>
      <c r="E66" s="1">
        <f t="shared" si="14"/>
        <v>0.7670016931553059</v>
      </c>
      <c r="F66" s="1">
        <f t="shared" si="1"/>
        <v>-1.2403184380014451</v>
      </c>
      <c r="G66" s="1">
        <f t="shared" si="15"/>
        <v>0.20856626369802136</v>
      </c>
      <c r="H66" s="1">
        <f t="shared" si="2"/>
        <v>0</v>
      </c>
      <c r="I66" s="1"/>
      <c r="J66" s="1">
        <f t="shared" si="3"/>
        <v>6.554304776163503</v>
      </c>
      <c r="K66" s="1"/>
      <c r="L66" s="1"/>
    </row>
    <row r="67" spans="3:12" ht="15.75">
      <c r="C67" s="1">
        <f t="shared" si="13"/>
        <v>1.0800000000000005</v>
      </c>
      <c r="D67" s="1">
        <f t="shared" si="0"/>
        <v>0</v>
      </c>
      <c r="E67" s="1">
        <f t="shared" si="14"/>
        <v>0.7711730184292663</v>
      </c>
      <c r="F67" s="1">
        <f t="shared" si="1"/>
        <v>-1.2470638881019667</v>
      </c>
      <c r="G67" s="1">
        <f t="shared" si="15"/>
        <v>0.18362498593598203</v>
      </c>
      <c r="H67" s="1">
        <f t="shared" si="2"/>
        <v>0</v>
      </c>
      <c r="I67" s="1"/>
      <c r="J67" s="1">
        <f t="shared" si="3"/>
        <v>6.589950247888055</v>
      </c>
      <c r="K67" s="1"/>
      <c r="L67" s="1"/>
    </row>
    <row r="68" spans="3:12" ht="15.75">
      <c r="C68" s="1">
        <f t="shared" si="13"/>
        <v>1.1000000000000005</v>
      </c>
      <c r="D68" s="1">
        <f t="shared" si="0"/>
        <v>0</v>
      </c>
      <c r="E68" s="1">
        <f t="shared" si="14"/>
        <v>0.774845518147986</v>
      </c>
      <c r="F68" s="1">
        <f t="shared" si="1"/>
        <v>-1.253002687397108</v>
      </c>
      <c r="G68" s="1">
        <f t="shared" si="15"/>
        <v>0.15856493218803988</v>
      </c>
      <c r="H68" s="1">
        <f t="shared" si="2"/>
        <v>0</v>
      </c>
      <c r="I68" s="1"/>
      <c r="J68" s="1">
        <f t="shared" si="3"/>
        <v>6.621333076194262</v>
      </c>
      <c r="K68" s="1"/>
      <c r="L68" s="1"/>
    </row>
    <row r="69" spans="3:12" ht="15.75">
      <c r="C69" s="1">
        <f t="shared" si="13"/>
        <v>1.1200000000000006</v>
      </c>
      <c r="D69" s="1">
        <f t="shared" si="0"/>
        <v>0</v>
      </c>
      <c r="E69" s="1">
        <f t="shared" si="14"/>
        <v>0.7780168167917467</v>
      </c>
      <c r="F69" s="1">
        <f t="shared" si="1"/>
        <v>-1.2581309944339336</v>
      </c>
      <c r="G69" s="1">
        <f t="shared" si="15"/>
        <v>0.1334023122993612</v>
      </c>
      <c r="H69" s="1">
        <f t="shared" si="2"/>
        <v>0</v>
      </c>
      <c r="I69" s="1"/>
      <c r="J69" s="1">
        <f t="shared" si="3"/>
        <v>6.648432961413464</v>
      </c>
      <c r="K69" s="1"/>
      <c r="L69" s="1"/>
    </row>
    <row r="70" spans="3:12" ht="15.75">
      <c r="C70" s="1">
        <f t="shared" si="13"/>
        <v>1.1400000000000006</v>
      </c>
      <c r="D70" s="1">
        <f t="shared" si="0"/>
        <v>0</v>
      </c>
      <c r="E70" s="1">
        <f t="shared" si="14"/>
        <v>0.780684863037734</v>
      </c>
      <c r="F70" s="1">
        <f t="shared" si="1"/>
        <v>-1.2624454920183197</v>
      </c>
      <c r="G70" s="1">
        <f t="shared" si="15"/>
        <v>0.1081534024589948</v>
      </c>
      <c r="H70" s="1">
        <f t="shared" si="2"/>
        <v>0</v>
      </c>
      <c r="I70" s="1"/>
      <c r="J70" s="1">
        <f t="shared" si="3"/>
        <v>6.671232374255905</v>
      </c>
      <c r="K70" s="1"/>
      <c r="L70" s="1"/>
    </row>
    <row r="71" spans="3:12" ht="15.75">
      <c r="C71" s="1">
        <f t="shared" si="13"/>
        <v>1.1600000000000006</v>
      </c>
      <c r="D71" s="1">
        <f t="shared" si="0"/>
        <v>0</v>
      </c>
      <c r="E71" s="1">
        <f t="shared" si="14"/>
        <v>0.7828479310869139</v>
      </c>
      <c r="F71" s="1">
        <f t="shared" si="1"/>
        <v>-1.2659433893606484</v>
      </c>
      <c r="G71" s="1">
        <f t="shared" si="15"/>
        <v>0.08283453467178183</v>
      </c>
      <c r="H71" s="1">
        <f t="shared" si="2"/>
        <v>0</v>
      </c>
      <c r="I71" s="1"/>
      <c r="J71" s="1">
        <f t="shared" si="3"/>
        <v>6.689716567149382</v>
      </c>
      <c r="K71" s="1"/>
      <c r="L71" s="1"/>
    </row>
    <row r="72" spans="3:12" ht="15.75">
      <c r="C72" s="1">
        <f t="shared" si="13"/>
        <v>1.1800000000000006</v>
      </c>
      <c r="D72" s="1">
        <f t="shared" si="0"/>
        <v>0</v>
      </c>
      <c r="E72" s="1">
        <f t="shared" si="14"/>
        <v>0.7845046217803495</v>
      </c>
      <c r="F72" s="1">
        <f t="shared" si="1"/>
        <v>-1.268622423881003</v>
      </c>
      <c r="G72" s="1">
        <f t="shared" si="15"/>
        <v>0.057462086194161766</v>
      </c>
      <c r="H72" s="1">
        <f t="shared" si="2"/>
        <v>0</v>
      </c>
      <c r="I72" s="1"/>
      <c r="J72" s="1">
        <f t="shared" si="3"/>
        <v>6.703873583778566</v>
      </c>
      <c r="K72" s="1"/>
      <c r="L72" s="1"/>
    </row>
    <row r="73" spans="3:12" ht="15.75">
      <c r="C73" s="1">
        <f t="shared" si="13"/>
        <v>1.2000000000000006</v>
      </c>
      <c r="D73" s="1">
        <f t="shared" si="0"/>
        <v>0</v>
      </c>
      <c r="E73" s="1">
        <f t="shared" si="14"/>
        <v>0.7856538635042327</v>
      </c>
      <c r="F73" s="1">
        <f t="shared" si="1"/>
        <v>-1.2704808626726947</v>
      </c>
      <c r="G73" s="1">
        <f t="shared" si="15"/>
        <v>0.03205246894070787</v>
      </c>
      <c r="H73" s="1">
        <f t="shared" si="2"/>
        <v>0</v>
      </c>
      <c r="I73" s="1"/>
      <c r="J73" s="1">
        <f t="shared" si="3"/>
        <v>6.713694266818816</v>
      </c>
      <c r="K73" s="1"/>
      <c r="L73" s="1"/>
    </row>
    <row r="74" spans="3:12" ht="15.75">
      <c r="C74" s="1">
        <f t="shared" si="13"/>
        <v>1.2200000000000006</v>
      </c>
      <c r="D74" s="1">
        <f t="shared" si="0"/>
        <v>0</v>
      </c>
      <c r="E74" s="1">
        <f t="shared" si="14"/>
        <v>0.7862949128830469</v>
      </c>
      <c r="F74" s="1">
        <f t="shared" si="1"/>
        <v>-1.2715175036231752</v>
      </c>
      <c r="G74" s="1">
        <f t="shared" si="15"/>
        <v>0.0066221188682443685</v>
      </c>
      <c r="H74" s="1">
        <f t="shared" si="2"/>
        <v>0</v>
      </c>
      <c r="I74" s="1"/>
      <c r="J74" s="1">
        <f t="shared" si="3"/>
        <v>6.719172263859519</v>
      </c>
      <c r="K74" s="1"/>
      <c r="L74" s="1"/>
    </row>
    <row r="75" spans="3:12" ht="15.75">
      <c r="C75" s="1">
        <f t="shared" si="13"/>
        <v>1.2400000000000007</v>
      </c>
      <c r="D75" s="1">
        <f t="shared" si="0"/>
        <v>0</v>
      </c>
      <c r="E75" s="1">
        <f t="shared" si="14"/>
        <v>0.7864273552604117</v>
      </c>
      <c r="F75" s="1">
        <f t="shared" si="1"/>
        <v>-1.2717316761916118</v>
      </c>
      <c r="G75" s="1">
        <f t="shared" si="15"/>
        <v>-0.018812514655587868</v>
      </c>
      <c r="H75" s="1">
        <f t="shared" si="2"/>
        <v>0</v>
      </c>
      <c r="I75" s="1"/>
      <c r="J75" s="1">
        <f t="shared" si="3"/>
        <v>6.7203040315130655</v>
      </c>
      <c r="K75" s="1"/>
      <c r="L75" s="1"/>
    </row>
    <row r="76" spans="3:12" ht="15.75">
      <c r="C76" s="1">
        <f t="shared" si="13"/>
        <v>1.2600000000000007</v>
      </c>
      <c r="D76" s="1">
        <f t="shared" si="0"/>
        <v>0</v>
      </c>
      <c r="E76" s="1">
        <f t="shared" si="14"/>
        <v>0.7860511049673</v>
      </c>
      <c r="F76" s="1">
        <f t="shared" si="1"/>
        <v>-1.2711232418426208</v>
      </c>
      <c r="G76" s="1">
        <f t="shared" si="15"/>
        <v>-0.044234979492440284</v>
      </c>
      <c r="H76" s="1">
        <f t="shared" si="2"/>
        <v>0</v>
      </c>
      <c r="I76" s="1"/>
      <c r="J76" s="1">
        <f t="shared" si="3"/>
        <v>6.717088837706869</v>
      </c>
      <c r="K76" s="1"/>
      <c r="L76" s="1"/>
    </row>
    <row r="77" spans="3:12" ht="15.75">
      <c r="C77" s="1">
        <f t="shared" si="13"/>
        <v>1.2800000000000007</v>
      </c>
      <c r="D77" s="1">
        <f aca="true" t="shared" si="16" ref="D77:D140">-D*0.5*(1-SIGN(C77-0.5*W))+H*0.5*(SIGN(C77-0.5*W)-SIGN(C77-0.5*W-B))</f>
        <v>0</v>
      </c>
      <c r="E77" s="1">
        <f t="shared" si="14"/>
        <v>0.7851664053774512</v>
      </c>
      <c r="F77" s="1">
        <f t="shared" si="1"/>
        <v>-1.2696925941358763</v>
      </c>
      <c r="G77" s="1">
        <f t="shared" si="15"/>
        <v>-0.06962883137515781</v>
      </c>
      <c r="H77" s="1">
        <f t="shared" si="2"/>
        <v>0</v>
      </c>
      <c r="I77" s="1"/>
      <c r="J77" s="1">
        <f aca="true" t="shared" si="17" ref="J77:J140">E77/M</f>
        <v>6.709528762156889</v>
      </c>
      <c r="K77" s="1"/>
      <c r="L77" s="1"/>
    </row>
    <row r="78" spans="3:12" ht="15.75">
      <c r="C78" s="1">
        <f t="shared" si="13"/>
        <v>1.3000000000000007</v>
      </c>
      <c r="D78" s="1">
        <f t="shared" si="16"/>
        <v>0</v>
      </c>
      <c r="E78" s="1">
        <f t="shared" si="14"/>
        <v>0.783773828749948</v>
      </c>
      <c r="F78" s="1">
        <f aca="true" t="shared" si="18" ref="F78:F141">(D78+(L*(L+1)/(C78*C78))-E)*E78</f>
        <v>-1.267440658471541</v>
      </c>
      <c r="G78" s="1">
        <f t="shared" si="15"/>
        <v>-0.09497764454458862</v>
      </c>
      <c r="H78" s="1">
        <f aca="true" t="shared" si="19" ref="H78:H141">D78</f>
        <v>0</v>
      </c>
      <c r="I78" s="1"/>
      <c r="J78" s="1">
        <f t="shared" si="17"/>
        <v>6.697628695022398</v>
      </c>
      <c r="K78" s="1"/>
      <c r="L78" s="1"/>
    </row>
    <row r="79" spans="3:12" ht="15.75">
      <c r="C79" s="1">
        <f aca="true" t="shared" si="20" ref="C79:C94">C78+dx</f>
        <v>1.3200000000000007</v>
      </c>
      <c r="D79" s="1">
        <f t="shared" si="16"/>
        <v>0</v>
      </c>
      <c r="E79" s="1">
        <f aca="true" t="shared" si="21" ref="E79:E94">E78+dx*G78</f>
        <v>0.7818742758590563</v>
      </c>
      <c r="F79" s="1">
        <f t="shared" si="18"/>
        <v>-1.26436889149168</v>
      </c>
      <c r="G79" s="1">
        <f aca="true" t="shared" si="22" ref="G79:G94">G78+dx*F79</f>
        <v>-0.12026502237442223</v>
      </c>
      <c r="H79" s="1">
        <f t="shared" si="19"/>
        <v>0</v>
      </c>
      <c r="I79" s="1"/>
      <c r="J79" s="1">
        <f t="shared" si="17"/>
        <v>6.681396333742817</v>
      </c>
      <c r="K79" s="1"/>
      <c r="L79" s="1"/>
    </row>
    <row r="80" spans="3:12" ht="15.75">
      <c r="C80" s="1">
        <f t="shared" si="20"/>
        <v>1.3400000000000007</v>
      </c>
      <c r="D80" s="1">
        <f t="shared" si="16"/>
        <v>0</v>
      </c>
      <c r="E80" s="1">
        <f t="shared" si="21"/>
        <v>0.7794689754115679</v>
      </c>
      <c r="F80" s="1">
        <f t="shared" si="18"/>
        <v>-1.2604792801380464</v>
      </c>
      <c r="G80" s="1">
        <f t="shared" si="22"/>
        <v>-0.14547460797718315</v>
      </c>
      <c r="H80" s="1">
        <f t="shared" si="19"/>
        <v>0</v>
      </c>
      <c r="I80" s="1"/>
      <c r="J80" s="1">
        <f t="shared" si="17"/>
        <v>6.660842178058718</v>
      </c>
      <c r="K80" s="1"/>
      <c r="L80" s="1"/>
    </row>
    <row r="81" spans="3:12" ht="15.75">
      <c r="C81" s="1">
        <f t="shared" si="20"/>
        <v>1.3600000000000008</v>
      </c>
      <c r="D81" s="1">
        <f t="shared" si="16"/>
        <v>0</v>
      </c>
      <c r="E81" s="1">
        <f t="shared" si="21"/>
        <v>0.7765594832520243</v>
      </c>
      <c r="F81" s="1">
        <f t="shared" si="18"/>
        <v>-1.2557743403668484</v>
      </c>
      <c r="G81" s="1">
        <f t="shared" si="22"/>
        <v>-0.1705900947845201</v>
      </c>
      <c r="H81" s="1">
        <f t="shared" si="19"/>
        <v>0</v>
      </c>
      <c r="I81" s="1"/>
      <c r="J81" s="1">
        <f t="shared" si="17"/>
        <v>6.635979523220164</v>
      </c>
      <c r="K81" s="1"/>
      <c r="L81" s="1"/>
    </row>
    <row r="82" spans="3:12" ht="15.75">
      <c r="C82" s="1">
        <f t="shared" si="20"/>
        <v>1.3800000000000008</v>
      </c>
      <c r="D82" s="1">
        <f t="shared" si="16"/>
        <v>0</v>
      </c>
      <c r="E82" s="1">
        <f t="shared" si="21"/>
        <v>0.7731476813563339</v>
      </c>
      <c r="F82" s="1">
        <f t="shared" si="18"/>
        <v>-1.2502571155213276</v>
      </c>
      <c r="G82" s="1">
        <f t="shared" si="22"/>
        <v>-0.19559523709494667</v>
      </c>
      <c r="H82" s="1">
        <f t="shared" si="19"/>
        <v>0</v>
      </c>
      <c r="I82" s="1"/>
      <c r="J82" s="1">
        <f t="shared" si="17"/>
        <v>6.60682445138681</v>
      </c>
      <c r="K82" s="1"/>
      <c r="L82" s="1"/>
    </row>
    <row r="83" spans="3:12" ht="15.75">
      <c r="C83" s="1">
        <f t="shared" si="20"/>
        <v>1.4000000000000008</v>
      </c>
      <c r="D83" s="1">
        <f t="shared" si="16"/>
        <v>0</v>
      </c>
      <c r="E83" s="1">
        <f t="shared" si="21"/>
        <v>0.769235776614435</v>
      </c>
      <c r="F83" s="1">
        <f t="shared" si="18"/>
        <v>-1.2439311743632029</v>
      </c>
      <c r="G83" s="1">
        <f t="shared" si="22"/>
        <v>-0.22047386058221072</v>
      </c>
      <c r="H83" s="1">
        <f t="shared" si="19"/>
        <v>0</v>
      </c>
      <c r="I83" s="1"/>
      <c r="J83" s="1">
        <f t="shared" si="17"/>
        <v>6.57339582122532</v>
      </c>
      <c r="K83" s="1"/>
      <c r="L83" s="1"/>
    </row>
    <row r="84" spans="3:12" ht="15.75">
      <c r="C84" s="1">
        <f t="shared" si="20"/>
        <v>1.4200000000000008</v>
      </c>
      <c r="D84" s="1">
        <f t="shared" si="16"/>
        <v>0</v>
      </c>
      <c r="E84" s="1">
        <f t="shared" si="21"/>
        <v>0.7648262994027908</v>
      </c>
      <c r="F84" s="1">
        <f t="shared" si="18"/>
        <v>-1.236800608764253</v>
      </c>
      <c r="G84" s="1">
        <f t="shared" si="22"/>
        <v>-0.24520987275749578</v>
      </c>
      <c r="H84" s="1">
        <f t="shared" si="19"/>
        <v>0</v>
      </c>
      <c r="I84" s="1"/>
      <c r="J84" s="1">
        <f t="shared" si="17"/>
        <v>6.53571525571083</v>
      </c>
      <c r="K84" s="1"/>
      <c r="L84" s="1"/>
    </row>
    <row r="85" spans="3:12" ht="15.75">
      <c r="C85" s="1">
        <f t="shared" si="20"/>
        <v>1.4400000000000008</v>
      </c>
      <c r="D85" s="1">
        <f t="shared" si="16"/>
        <v>0</v>
      </c>
      <c r="E85" s="1">
        <f t="shared" si="21"/>
        <v>0.7599221019476409</v>
      </c>
      <c r="F85" s="1">
        <f t="shared" si="18"/>
        <v>-1.22887003105953</v>
      </c>
      <c r="G85" s="1">
        <f t="shared" si="22"/>
        <v>-0.26978727337868635</v>
      </c>
      <c r="H85" s="1">
        <f t="shared" si="19"/>
        <v>0</v>
      </c>
      <c r="I85" s="1"/>
      <c r="J85" s="1">
        <f t="shared" si="17"/>
        <v>6.493807128140335</v>
      </c>
      <c r="K85" s="1"/>
      <c r="L85" s="1"/>
    </row>
    <row r="86" spans="3:12" ht="15.75">
      <c r="C86" s="1">
        <f t="shared" si="20"/>
        <v>1.4600000000000009</v>
      </c>
      <c r="D86" s="1">
        <f t="shared" si="16"/>
        <v>0</v>
      </c>
      <c r="E86" s="1">
        <f t="shared" si="21"/>
        <v>0.7545263564800672</v>
      </c>
      <c r="F86" s="1">
        <f t="shared" si="18"/>
        <v>-1.2201445710639165</v>
      </c>
      <c r="G86" s="1">
        <f t="shared" si="22"/>
        <v>-0.2941901647999647</v>
      </c>
      <c r="H86" s="1">
        <f t="shared" si="19"/>
        <v>0</v>
      </c>
      <c r="I86" s="1"/>
      <c r="J86" s="1">
        <f t="shared" si="17"/>
        <v>6.447698546367074</v>
      </c>
      <c r="K86" s="1"/>
      <c r="L86" s="1"/>
    </row>
    <row r="87" spans="3:12" ht="15.75">
      <c r="C87" s="1">
        <f t="shared" si="20"/>
        <v>1.4800000000000009</v>
      </c>
      <c r="D87" s="1">
        <f t="shared" si="16"/>
        <v>0</v>
      </c>
      <c r="E87" s="1">
        <f t="shared" si="21"/>
        <v>0.7486425531840679</v>
      </c>
      <c r="F87" s="1">
        <f t="shared" si="18"/>
        <v>-1.2106298727539562</v>
      </c>
      <c r="G87" s="1">
        <f t="shared" si="22"/>
        <v>-0.3184027622550438</v>
      </c>
      <c r="H87" s="1">
        <f t="shared" si="19"/>
        <v>0</v>
      </c>
      <c r="I87" s="1"/>
      <c r="J87" s="1">
        <f t="shared" si="17"/>
        <v>6.397419335266082</v>
      </c>
      <c r="K87" s="1"/>
      <c r="L87" s="1"/>
    </row>
    <row r="88" spans="3:12" ht="15.75">
      <c r="C88" s="1">
        <f t="shared" si="20"/>
        <v>1.5000000000000009</v>
      </c>
      <c r="D88" s="1">
        <f t="shared" si="16"/>
        <v>0</v>
      </c>
      <c r="E88" s="1">
        <f t="shared" si="21"/>
        <v>0.742274497938967</v>
      </c>
      <c r="F88" s="1">
        <f t="shared" si="18"/>
        <v>-1.2003320906171036</v>
      </c>
      <c r="G88" s="1">
        <f t="shared" si="22"/>
        <v>-0.3424094040673859</v>
      </c>
      <c r="H88" s="1">
        <f t="shared" si="19"/>
        <v>0</v>
      </c>
      <c r="I88" s="1"/>
      <c r="J88" s="1">
        <f t="shared" si="17"/>
        <v>6.343002017442266</v>
      </c>
      <c r="K88" s="1"/>
      <c r="L88" s="1"/>
    </row>
    <row r="89" spans="3:12" ht="15.75">
      <c r="C89" s="1">
        <f t="shared" si="20"/>
        <v>1.520000000000001</v>
      </c>
      <c r="D89" s="1">
        <f t="shared" si="16"/>
        <v>0</v>
      </c>
      <c r="E89" s="1">
        <f t="shared" si="21"/>
        <v>0.7354263098576194</v>
      </c>
      <c r="F89" s="1">
        <f t="shared" si="18"/>
        <v>-1.1892578856707563</v>
      </c>
      <c r="G89" s="1">
        <f t="shared" si="22"/>
        <v>-0.366194561780801</v>
      </c>
      <c r="H89" s="1">
        <f t="shared" si="19"/>
        <v>0</v>
      </c>
      <c r="I89" s="1"/>
      <c r="J89" s="1">
        <f t="shared" si="17"/>
        <v>6.284481792193486</v>
      </c>
      <c r="K89" s="1"/>
      <c r="L89" s="1"/>
    </row>
    <row r="90" spans="3:12" ht="15.75">
      <c r="C90" s="1">
        <f t="shared" si="20"/>
        <v>1.540000000000001</v>
      </c>
      <c r="D90" s="1">
        <f t="shared" si="16"/>
        <v>0</v>
      </c>
      <c r="E90" s="1">
        <f t="shared" si="21"/>
        <v>0.7281024186220033</v>
      </c>
      <c r="F90" s="1">
        <f t="shared" si="18"/>
        <v>-1.1774144211536415</v>
      </c>
      <c r="G90" s="1">
        <f t="shared" si="22"/>
        <v>-0.38974285020387384</v>
      </c>
      <c r="H90" s="1">
        <f t="shared" si="19"/>
        <v>0</v>
      </c>
      <c r="I90" s="1"/>
      <c r="J90" s="1">
        <f t="shared" si="17"/>
        <v>6.221896512742245</v>
      </c>
      <c r="K90" s="1"/>
      <c r="L90" s="1"/>
    </row>
    <row r="91" spans="3:12" ht="15.75">
      <c r="C91" s="1">
        <f t="shared" si="20"/>
        <v>1.560000000000001</v>
      </c>
      <c r="D91" s="1">
        <f t="shared" si="16"/>
        <v>0</v>
      </c>
      <c r="E91" s="1">
        <f t="shared" si="21"/>
        <v>0.7203075616179259</v>
      </c>
      <c r="F91" s="1">
        <f t="shared" si="18"/>
        <v>-1.164809357892348</v>
      </c>
      <c r="G91" s="1">
        <f t="shared" si="22"/>
        <v>-0.4130390373617208</v>
      </c>
      <c r="H91" s="1">
        <f t="shared" si="19"/>
        <v>0</v>
      </c>
      <c r="I91" s="1"/>
      <c r="J91" s="1">
        <f t="shared" si="17"/>
        <v>6.155286661750702</v>
      </c>
      <c r="K91" s="1"/>
      <c r="L91" s="1"/>
    </row>
    <row r="92" spans="3:12" ht="15.75">
      <c r="C92" s="1">
        <f t="shared" si="20"/>
        <v>1.580000000000001</v>
      </c>
      <c r="D92" s="1">
        <f t="shared" si="16"/>
        <v>0</v>
      </c>
      <c r="E92" s="1">
        <f t="shared" si="21"/>
        <v>0.7120467808706914</v>
      </c>
      <c r="F92" s="1">
        <f t="shared" si="18"/>
        <v>-1.151450849345995</v>
      </c>
      <c r="G92" s="1">
        <f t="shared" si="22"/>
        <v>-0.4360680543486407</v>
      </c>
      <c r="H92" s="1">
        <f t="shared" si="19"/>
        <v>0</v>
      </c>
      <c r="I92" s="1"/>
      <c r="J92" s="1">
        <f t="shared" si="17"/>
        <v>6.084695325134871</v>
      </c>
      <c r="K92" s="1"/>
      <c r="L92" s="1"/>
    </row>
    <row r="93" spans="3:12" ht="15.75">
      <c r="C93" s="1">
        <f t="shared" si="20"/>
        <v>1.600000000000001</v>
      </c>
      <c r="D93" s="1">
        <f t="shared" si="16"/>
        <v>0</v>
      </c>
      <c r="E93" s="1">
        <f t="shared" si="21"/>
        <v>0.7033254197837185</v>
      </c>
      <c r="F93" s="1">
        <f t="shared" si="18"/>
        <v>-1.1373475363322512</v>
      </c>
      <c r="G93" s="1">
        <f t="shared" si="22"/>
        <v>-0.4588150050752857</v>
      </c>
      <c r="H93" s="1">
        <f t="shared" si="19"/>
        <v>0</v>
      </c>
      <c r="I93" s="1"/>
      <c r="J93" s="1">
        <f t="shared" si="17"/>
        <v>6.01016816419493</v>
      </c>
      <c r="K93" s="1"/>
      <c r="L93" s="1"/>
    </row>
    <row r="94" spans="3:12" ht="15.75">
      <c r="C94" s="1">
        <f t="shared" si="20"/>
        <v>1.620000000000001</v>
      </c>
      <c r="D94" s="1">
        <f t="shared" si="16"/>
        <v>0</v>
      </c>
      <c r="E94" s="1">
        <f t="shared" si="21"/>
        <v>0.6941491196822128</v>
      </c>
      <c r="F94" s="1">
        <f t="shared" si="18"/>
        <v>-1.1225085414381064</v>
      </c>
      <c r="G94" s="1">
        <f t="shared" si="22"/>
        <v>-0.4812651759040478</v>
      </c>
      <c r="H94" s="1">
        <f t="shared" si="19"/>
        <v>0</v>
      </c>
      <c r="I94" s="1"/>
      <c r="J94" s="1">
        <f t="shared" si="17"/>
        <v>5.931753386079661</v>
      </c>
      <c r="K94" s="1"/>
      <c r="L94" s="1"/>
    </row>
    <row r="95" spans="3:12" ht="15.75">
      <c r="C95" s="1">
        <f aca="true" t="shared" si="23" ref="C95:C110">C94+dx</f>
        <v>1.640000000000001</v>
      </c>
      <c r="D95" s="1">
        <f t="shared" si="16"/>
        <v>0</v>
      </c>
      <c r="E95" s="1">
        <f aca="true" t="shared" si="24" ref="E95:E110">E94+dx*G94</f>
        <v>0.6845238161641318</v>
      </c>
      <c r="F95" s="1">
        <f t="shared" si="18"/>
        <v>-1.1069434631190176</v>
      </c>
      <c r="G95" s="1">
        <f aca="true" t="shared" si="25" ref="G95:G110">G94+dx*F95</f>
        <v>-0.5034040451664282</v>
      </c>
      <c r="H95" s="1">
        <f t="shared" si="19"/>
        <v>0</v>
      </c>
      <c r="I95" s="1"/>
      <c r="J95" s="1">
        <f t="shared" si="17"/>
        <v>5.849501712604141</v>
      </c>
      <c r="K95" s="1"/>
      <c r="L95" s="1"/>
    </row>
    <row r="96" spans="3:12" ht="15.75">
      <c r="C96" s="1">
        <f t="shared" si="23"/>
        <v>1.660000000000001</v>
      </c>
      <c r="D96" s="1">
        <f t="shared" si="16"/>
        <v>0</v>
      </c>
      <c r="E96" s="1">
        <f t="shared" si="24"/>
        <v>0.6744557352608033</v>
      </c>
      <c r="F96" s="1">
        <f t="shared" si="18"/>
        <v>-1.0906623694902449</v>
      </c>
      <c r="G96" s="1">
        <f t="shared" si="25"/>
        <v>-0.5252172925562332</v>
      </c>
      <c r="H96" s="1">
        <f t="shared" si="19"/>
        <v>0</v>
      </c>
      <c r="I96" s="1"/>
      <c r="J96" s="1">
        <f t="shared" si="17"/>
        <v>5.76346634744084</v>
      </c>
      <c r="K96" s="1"/>
      <c r="L96" s="1"/>
    </row>
    <row r="97" spans="3:12" ht="15.75">
      <c r="C97" s="1">
        <f t="shared" si="23"/>
        <v>1.680000000000001</v>
      </c>
      <c r="D97" s="1">
        <f t="shared" si="16"/>
        <v>0</v>
      </c>
      <c r="E97" s="1">
        <f t="shared" si="24"/>
        <v>0.6639513894096786</v>
      </c>
      <c r="F97" s="1">
        <f t="shared" si="18"/>
        <v>-1.073675791814391</v>
      </c>
      <c r="G97" s="1">
        <f t="shared" si="25"/>
        <v>-0.546690808392521</v>
      </c>
      <c r="H97" s="1">
        <f t="shared" si="19"/>
        <v>0</v>
      </c>
      <c r="I97" s="1"/>
      <c r="J97" s="1">
        <f t="shared" si="17"/>
        <v>5.6737029417053595</v>
      </c>
      <c r="K97" s="1"/>
      <c r="L97" s="1"/>
    </row>
    <row r="98" spans="3:12" ht="15.75">
      <c r="C98" s="1">
        <f t="shared" si="23"/>
        <v>1.700000000000001</v>
      </c>
      <c r="D98" s="1">
        <f t="shared" si="16"/>
        <v>0</v>
      </c>
      <c r="E98" s="1">
        <f t="shared" si="24"/>
        <v>0.6530175732418282</v>
      </c>
      <c r="F98" s="1">
        <f t="shared" si="18"/>
        <v>-1.0559947176893603</v>
      </c>
      <c r="G98" s="1">
        <f t="shared" si="25"/>
        <v>-0.5678107027463083</v>
      </c>
      <c r="H98" s="1">
        <f t="shared" si="19"/>
        <v>0</v>
      </c>
      <c r="I98" s="1"/>
      <c r="J98" s="1">
        <f t="shared" si="17"/>
        <v>5.580269557959068</v>
      </c>
      <c r="K98" s="1"/>
      <c r="L98" s="1"/>
    </row>
    <row r="99" spans="3:12" ht="15.75">
      <c r="C99" s="1">
        <f t="shared" si="23"/>
        <v>1.720000000000001</v>
      </c>
      <c r="D99" s="1">
        <f t="shared" si="16"/>
        <v>0</v>
      </c>
      <c r="E99" s="1">
        <f t="shared" si="24"/>
        <v>0.641661359186902</v>
      </c>
      <c r="F99" s="1">
        <f t="shared" si="18"/>
        <v>-1.0376305839411393</v>
      </c>
      <c r="G99" s="1">
        <f t="shared" si="25"/>
        <v>-0.5885633144251311</v>
      </c>
      <c r="H99" s="1">
        <f t="shared" si="19"/>
        <v>0</v>
      </c>
      <c r="I99" s="1"/>
      <c r="J99" s="1">
        <f t="shared" si="17"/>
        <v>5.483226632651905</v>
      </c>
      <c r="K99" s="1"/>
      <c r="L99" s="1"/>
    </row>
    <row r="100" spans="3:12" ht="15.75">
      <c r="C100" s="1">
        <f t="shared" si="23"/>
        <v>1.740000000000001</v>
      </c>
      <c r="D100" s="1">
        <f t="shared" si="16"/>
        <v>0</v>
      </c>
      <c r="E100" s="1">
        <f t="shared" si="24"/>
        <v>0.6298900928983994</v>
      </c>
      <c r="F100" s="1">
        <f t="shared" si="18"/>
        <v>-1.0185952692260016</v>
      </c>
      <c r="G100" s="1">
        <f t="shared" si="25"/>
        <v>-0.6089352198096512</v>
      </c>
      <c r="H100" s="1">
        <f t="shared" si="19"/>
        <v>0</v>
      </c>
      <c r="I100" s="1"/>
      <c r="J100" s="1">
        <f t="shared" si="17"/>
        <v>5.382636937029678</v>
      </c>
      <c r="K100" s="1"/>
      <c r="L100" s="1"/>
    </row>
    <row r="101" spans="3:12" ht="15.75">
      <c r="C101" s="1">
        <f t="shared" si="23"/>
        <v>1.7600000000000011</v>
      </c>
      <c r="D101" s="1">
        <f t="shared" si="16"/>
        <v>0</v>
      </c>
      <c r="E101" s="1">
        <f t="shared" si="24"/>
        <v>0.6177113885022063</v>
      </c>
      <c r="F101" s="1">
        <f t="shared" si="18"/>
        <v>-0.9989010863469178</v>
      </c>
      <c r="G101" s="1">
        <f t="shared" si="25"/>
        <v>-0.6289132415365895</v>
      </c>
      <c r="H101" s="1">
        <f t="shared" si="19"/>
        <v>0</v>
      </c>
      <c r="I101" s="1"/>
      <c r="J101" s="1">
        <f t="shared" si="17"/>
        <v>5.278565536531102</v>
      </c>
      <c r="K101" s="1"/>
      <c r="L101" s="1"/>
    </row>
    <row r="102" spans="3:12" ht="15.75">
      <c r="C102" s="1">
        <f t="shared" si="23"/>
        <v>1.7800000000000011</v>
      </c>
      <c r="D102" s="1">
        <f t="shared" si="16"/>
        <v>0</v>
      </c>
      <c r="E102" s="1">
        <f t="shared" si="24"/>
        <v>0.6051331236714745</v>
      </c>
      <c r="F102" s="1">
        <f t="shared" si="18"/>
        <v>-0.9785607742891415</v>
      </c>
      <c r="G102" s="1">
        <f t="shared" si="25"/>
        <v>-0.6484844570223722</v>
      </c>
      <c r="H102" s="1">
        <f t="shared" si="19"/>
        <v>0</v>
      </c>
      <c r="I102" s="1"/>
      <c r="J102" s="1">
        <f t="shared" si="17"/>
        <v>5.171079748700876</v>
      </c>
      <c r="K102" s="1"/>
      <c r="L102" s="1"/>
    </row>
    <row r="103" spans="3:12" ht="15.75">
      <c r="C103" s="1">
        <f t="shared" si="23"/>
        <v>1.8000000000000012</v>
      </c>
      <c r="D103" s="1">
        <f t="shared" si="16"/>
        <v>0</v>
      </c>
      <c r="E103" s="1">
        <f t="shared" si="24"/>
        <v>0.592163434531027</v>
      </c>
      <c r="F103" s="1">
        <f t="shared" si="18"/>
        <v>-0.9575874899801238</v>
      </c>
      <c r="G103" s="1">
        <f t="shared" si="25"/>
        <v>-0.6676362068219747</v>
      </c>
      <c r="H103" s="1">
        <f t="shared" si="19"/>
        <v>0</v>
      </c>
      <c r="I103" s="1"/>
      <c r="J103" s="1">
        <f t="shared" si="17"/>
        <v>5.060249099646001</v>
      </c>
      <c r="K103" s="1"/>
      <c r="L103" s="1"/>
    </row>
    <row r="104" spans="3:12" ht="15.75">
      <c r="C104" s="1">
        <f t="shared" si="23"/>
        <v>1.8200000000000012</v>
      </c>
      <c r="D104" s="1">
        <f t="shared" si="16"/>
        <v>0</v>
      </c>
      <c r="E104" s="1">
        <f t="shared" si="24"/>
        <v>0.5788107103945875</v>
      </c>
      <c r="F104" s="1">
        <f t="shared" si="18"/>
        <v>-0.9359947997790875</v>
      </c>
      <c r="G104" s="1">
        <f t="shared" si="25"/>
        <v>-0.6863561028175564</v>
      </c>
      <c r="H104" s="1">
        <f t="shared" si="19"/>
        <v>0</v>
      </c>
      <c r="I104" s="1"/>
      <c r="J104" s="1">
        <f t="shared" si="17"/>
        <v>4.9461452790635105</v>
      </c>
      <c r="K104" s="1"/>
      <c r="L104" s="1"/>
    </row>
    <row r="105" spans="3:12" ht="15.75">
      <c r="C105" s="1">
        <f t="shared" si="23"/>
        <v>1.8400000000000012</v>
      </c>
      <c r="D105" s="1">
        <f t="shared" si="16"/>
        <v>0</v>
      </c>
      <c r="E105" s="1">
        <f t="shared" si="24"/>
        <v>0.5650835883382364</v>
      </c>
      <c r="F105" s="1">
        <f t="shared" si="18"/>
        <v>-0.913796670701762</v>
      </c>
      <c r="G105" s="1">
        <f t="shared" si="25"/>
        <v>-0.7046320362315917</v>
      </c>
      <c r="H105" s="1">
        <f t="shared" si="19"/>
        <v>0</v>
      </c>
      <c r="I105" s="1"/>
      <c r="J105" s="1">
        <f t="shared" si="17"/>
        <v>4.828842093868711</v>
      </c>
      <c r="K105" s="1"/>
      <c r="L105" s="1"/>
    </row>
    <row r="106" spans="3:12" ht="15.75">
      <c r="C106" s="1">
        <f t="shared" si="23"/>
        <v>1.8600000000000012</v>
      </c>
      <c r="D106" s="1">
        <f t="shared" si="16"/>
        <v>0</v>
      </c>
      <c r="E106" s="1">
        <f t="shared" si="24"/>
        <v>0.5509909476136046</v>
      </c>
      <c r="F106" s="1">
        <f t="shared" si="18"/>
        <v>-0.89100746138596</v>
      </c>
      <c r="G106" s="1">
        <f t="shared" si="25"/>
        <v>-0.7224521854593109</v>
      </c>
      <c r="H106" s="1">
        <f t="shared" si="19"/>
        <v>0</v>
      </c>
      <c r="I106" s="1"/>
      <c r="J106" s="1">
        <f t="shared" si="17"/>
        <v>4.708415420453914</v>
      </c>
      <c r="K106" s="1"/>
      <c r="L106" s="1"/>
    </row>
    <row r="107" spans="3:12" ht="15.75">
      <c r="C107" s="1">
        <f t="shared" si="23"/>
        <v>1.8800000000000012</v>
      </c>
      <c r="D107" s="1">
        <f t="shared" si="16"/>
        <v>0</v>
      </c>
      <c r="E107" s="1">
        <f t="shared" si="24"/>
        <v>0.5365419039044184</v>
      </c>
      <c r="F107" s="1">
        <f t="shared" si="18"/>
        <v>-0.867641912803835</v>
      </c>
      <c r="G107" s="1">
        <f t="shared" si="25"/>
        <v>-0.7398050237153876</v>
      </c>
      <c r="H107" s="1">
        <f t="shared" si="19"/>
        <v>0</v>
      </c>
      <c r="I107" s="1"/>
      <c r="J107" s="1">
        <f t="shared" si="17"/>
        <v>4.58494315560855</v>
      </c>
      <c r="K107" s="1"/>
      <c r="L107" s="1"/>
    </row>
    <row r="108" spans="3:12" ht="15.75">
      <c r="C108" s="1">
        <f t="shared" si="23"/>
        <v>1.9000000000000012</v>
      </c>
      <c r="D108" s="1">
        <f t="shared" si="16"/>
        <v>0</v>
      </c>
      <c r="E108" s="1">
        <f t="shared" si="24"/>
        <v>0.5217458034301106</v>
      </c>
      <c r="F108" s="1">
        <f t="shared" si="18"/>
        <v>-0.8437151387268318</v>
      </c>
      <c r="G108" s="1">
        <f t="shared" si="25"/>
        <v>-0.7566793264899242</v>
      </c>
      <c r="H108" s="1">
        <f t="shared" si="19"/>
        <v>0</v>
      </c>
      <c r="I108" s="1"/>
      <c r="J108" s="1">
        <f t="shared" si="17"/>
        <v>4.4585051661324115</v>
      </c>
      <c r="K108" s="1"/>
      <c r="L108" s="1"/>
    </row>
    <row r="109" spans="3:12" ht="15.75">
      <c r="C109" s="1">
        <f t="shared" si="23"/>
        <v>1.9200000000000013</v>
      </c>
      <c r="D109" s="1">
        <f t="shared" si="16"/>
        <v>0</v>
      </c>
      <c r="E109" s="1">
        <f t="shared" si="24"/>
        <v>0.5066122169003121</v>
      </c>
      <c r="F109" s="1">
        <f t="shared" si="18"/>
        <v>-0.8192426159494947</v>
      </c>
      <c r="G109" s="1">
        <f t="shared" si="25"/>
        <v>-0.7730641788089141</v>
      </c>
      <c r="H109" s="1">
        <f t="shared" si="19"/>
        <v>0</v>
      </c>
      <c r="I109" s="1"/>
      <c r="J109" s="1">
        <f t="shared" si="17"/>
        <v>4.329183237174613</v>
      </c>
      <c r="K109" s="1"/>
      <c r="L109" s="1"/>
    </row>
    <row r="110" spans="3:12" ht="15.75">
      <c r="C110" s="1">
        <f t="shared" si="23"/>
        <v>1.9400000000000013</v>
      </c>
      <c r="D110" s="1">
        <f t="shared" si="16"/>
        <v>0</v>
      </c>
      <c r="E110" s="1">
        <f t="shared" si="24"/>
        <v>0.49115093332413384</v>
      </c>
      <c r="F110" s="1">
        <f t="shared" si="18"/>
        <v>-0.7942401742784568</v>
      </c>
      <c r="G110" s="1">
        <f t="shared" si="25"/>
        <v>-0.7889489822944832</v>
      </c>
      <c r="H110" s="1">
        <f t="shared" si="19"/>
        <v>0</v>
      </c>
      <c r="I110" s="1"/>
      <c r="J110" s="1">
        <f t="shared" si="17"/>
        <v>4.197061019331681</v>
      </c>
      <c r="K110" s="1"/>
      <c r="L110" s="1"/>
    </row>
    <row r="111" spans="3:12" ht="15.75">
      <c r="C111" s="1">
        <f aca="true" t="shared" si="26" ref="C111:C126">C110+dx</f>
        <v>1.9600000000000013</v>
      </c>
      <c r="D111" s="1">
        <f t="shared" si="16"/>
        <v>0</v>
      </c>
      <c r="E111" s="1">
        <f aca="true" t="shared" si="27" ref="E111:E126">E110+dx*G110</f>
        <v>0.4753719536782442</v>
      </c>
      <c r="F111" s="1">
        <f t="shared" si="18"/>
        <v>-0.7687239862930887</v>
      </c>
      <c r="G111" s="1">
        <f aca="true" t="shared" si="28" ref="G111:G126">G110+dx*F111</f>
        <v>-0.804323462020345</v>
      </c>
      <c r="H111" s="1">
        <f t="shared" si="19"/>
        <v>0</v>
      </c>
      <c r="I111" s="1"/>
      <c r="J111" s="1">
        <f t="shared" si="17"/>
        <v>4.062223974539004</v>
      </c>
      <c r="K111" s="1"/>
      <c r="L111" s="1"/>
    </row>
    <row r="112" spans="3:12" ht="15.75">
      <c r="C112" s="1">
        <f t="shared" si="26"/>
        <v>1.9800000000000013</v>
      </c>
      <c r="D112" s="1">
        <f t="shared" si="16"/>
        <v>0</v>
      </c>
      <c r="E112" s="1">
        <f t="shared" si="27"/>
        <v>0.4592854844378373</v>
      </c>
      <c r="F112" s="1">
        <f t="shared" si="18"/>
        <v>-0.7427105568844267</v>
      </c>
      <c r="G112" s="1">
        <f t="shared" si="28"/>
        <v>-0.8191776731580336</v>
      </c>
      <c r="H112" s="1">
        <f t="shared" si="19"/>
        <v>0</v>
      </c>
      <c r="I112" s="1"/>
      <c r="J112" s="1">
        <f t="shared" si="17"/>
        <v>3.9247593207906353</v>
      </c>
      <c r="K112" s="1"/>
      <c r="L112" s="1"/>
    </row>
    <row r="113" spans="3:12" ht="15.75">
      <c r="C113" s="1">
        <f t="shared" si="26"/>
        <v>2.0000000000000013</v>
      </c>
      <c r="D113" s="1">
        <f t="shared" si="16"/>
        <v>5</v>
      </c>
      <c r="E113" s="1">
        <f t="shared" si="27"/>
        <v>0.4429019309746766</v>
      </c>
      <c r="F113" s="1">
        <f t="shared" si="18"/>
        <v>1.4982929422942337</v>
      </c>
      <c r="G113" s="1">
        <f t="shared" si="28"/>
        <v>-0.7892118143121489</v>
      </c>
      <c r="H113" s="1">
        <f t="shared" si="19"/>
        <v>5</v>
      </c>
      <c r="I113" s="1"/>
      <c r="J113" s="1">
        <f t="shared" si="17"/>
        <v>3.7847559757232068</v>
      </c>
      <c r="K113" s="1"/>
      <c r="L113" s="1"/>
    </row>
    <row r="114" spans="3:12" ht="15.75">
      <c r="C114" s="1">
        <f t="shared" si="26"/>
        <v>2.0200000000000014</v>
      </c>
      <c r="D114" s="1">
        <f t="shared" si="16"/>
        <v>5</v>
      </c>
      <c r="E114" s="1">
        <f t="shared" si="27"/>
        <v>0.42711769468843364</v>
      </c>
      <c r="F114" s="1">
        <f t="shared" si="18"/>
        <v>1.4448964493615022</v>
      </c>
      <c r="G114" s="1">
        <f t="shared" si="28"/>
        <v>-0.7603138853249188</v>
      </c>
      <c r="H114" s="1">
        <f t="shared" si="19"/>
        <v>5</v>
      </c>
      <c r="I114" s="1"/>
      <c r="J114" s="1">
        <f t="shared" si="17"/>
        <v>3.649874011051888</v>
      </c>
      <c r="K114" s="1"/>
      <c r="L114" s="1"/>
    </row>
    <row r="115" spans="3:12" ht="15.75">
      <c r="C115" s="1">
        <f t="shared" si="26"/>
        <v>2.0400000000000014</v>
      </c>
      <c r="D115" s="1">
        <f t="shared" si="16"/>
        <v>5</v>
      </c>
      <c r="E115" s="1">
        <f t="shared" si="27"/>
        <v>0.41191141698193523</v>
      </c>
      <c r="F115" s="1">
        <f t="shared" si="18"/>
        <v>1.3934551325081888</v>
      </c>
      <c r="G115" s="1">
        <f t="shared" si="28"/>
        <v>-0.7324447826747551</v>
      </c>
      <c r="H115" s="1">
        <f t="shared" si="19"/>
        <v>5</v>
      </c>
      <c r="I115" s="1"/>
      <c r="J115" s="1">
        <f t="shared" si="17"/>
        <v>3.519930909897364</v>
      </c>
      <c r="K115" s="1"/>
      <c r="L115" s="1"/>
    </row>
    <row r="116" spans="3:12" ht="15.75">
      <c r="C116" s="1">
        <f t="shared" si="26"/>
        <v>2.0600000000000014</v>
      </c>
      <c r="D116" s="1">
        <f t="shared" si="16"/>
        <v>5</v>
      </c>
      <c r="E116" s="1">
        <f t="shared" si="27"/>
        <v>0.39726252132844014</v>
      </c>
      <c r="F116" s="1">
        <f t="shared" si="18"/>
        <v>1.3438993834019803</v>
      </c>
      <c r="G116" s="1">
        <f t="shared" si="28"/>
        <v>-0.7055667950067155</v>
      </c>
      <c r="H116" s="1">
        <f t="shared" si="19"/>
        <v>5</v>
      </c>
      <c r="I116" s="1"/>
      <c r="J116" s="1">
        <f t="shared" si="17"/>
        <v>3.394750838452877</v>
      </c>
      <c r="K116" s="1"/>
      <c r="L116" s="1"/>
    </row>
    <row r="117" spans="3:12" ht="15.75">
      <c r="C117" s="1">
        <f t="shared" si="26"/>
        <v>2.0800000000000014</v>
      </c>
      <c r="D117" s="1">
        <f t="shared" si="16"/>
        <v>5</v>
      </c>
      <c r="E117" s="1">
        <f t="shared" si="27"/>
        <v>0.38315118542830584</v>
      </c>
      <c r="F117" s="1">
        <f t="shared" si="18"/>
        <v>1.296162145185416</v>
      </c>
      <c r="G117" s="1">
        <f t="shared" si="28"/>
        <v>-0.6796435521030072</v>
      </c>
      <c r="H117" s="1">
        <f t="shared" si="19"/>
        <v>5</v>
      </c>
      <c r="I117" s="1"/>
      <c r="J117" s="1">
        <f t="shared" si="17"/>
        <v>3.274164408052951</v>
      </c>
      <c r="K117" s="1"/>
      <c r="L117" s="1"/>
    </row>
    <row r="118" spans="3:12" ht="15.75">
      <c r="C118" s="1">
        <f t="shared" si="26"/>
        <v>2.1000000000000014</v>
      </c>
      <c r="D118" s="1">
        <f t="shared" si="16"/>
        <v>5</v>
      </c>
      <c r="E118" s="1">
        <f t="shared" si="27"/>
        <v>0.3695583143862457</v>
      </c>
      <c r="F118" s="1">
        <f t="shared" si="18"/>
        <v>1.2501788217372307</v>
      </c>
      <c r="G118" s="1">
        <f t="shared" si="28"/>
        <v>-0.6546399756682626</v>
      </c>
      <c r="H118" s="1">
        <f t="shared" si="19"/>
        <v>5</v>
      </c>
      <c r="I118" s="1"/>
      <c r="J118" s="1">
        <f t="shared" si="17"/>
        <v>3.158008445963426</v>
      </c>
      <c r="K118" s="1"/>
      <c r="L118" s="1"/>
    </row>
    <row r="119" spans="3:12" ht="15.75">
      <c r="C119" s="1">
        <f t="shared" si="26"/>
        <v>2.1200000000000014</v>
      </c>
      <c r="D119" s="1">
        <f t="shared" si="16"/>
        <v>5</v>
      </c>
      <c r="E119" s="1">
        <f t="shared" si="27"/>
        <v>0.3564655148728805</v>
      </c>
      <c r="F119" s="1">
        <f t="shared" si="18"/>
        <v>1.2058871902634674</v>
      </c>
      <c r="G119" s="1">
        <f t="shared" si="28"/>
        <v>-0.6305222318629933</v>
      </c>
      <c r="H119" s="1">
        <f t="shared" si="19"/>
        <v>5</v>
      </c>
      <c r="I119" s="1"/>
      <c r="J119" s="1">
        <f t="shared" si="17"/>
        <v>3.0461257745826407</v>
      </c>
      <c r="K119" s="1"/>
      <c r="L119" s="1"/>
    </row>
    <row r="120" spans="3:12" ht="15.75">
      <c r="C120" s="1">
        <f t="shared" si="26"/>
        <v>2.1400000000000015</v>
      </c>
      <c r="D120" s="1">
        <f t="shared" si="16"/>
        <v>5</v>
      </c>
      <c r="E120" s="1">
        <f t="shared" si="27"/>
        <v>0.3438550702356206</v>
      </c>
      <c r="F120" s="1">
        <f t="shared" si="18"/>
        <v>1.163227317100081</v>
      </c>
      <c r="G120" s="1">
        <f t="shared" si="28"/>
        <v>-0.6072576855209917</v>
      </c>
      <c r="H120" s="1">
        <f t="shared" si="19"/>
        <v>5</v>
      </c>
      <c r="I120" s="1"/>
      <c r="J120" s="1">
        <f t="shared" si="17"/>
        <v>2.9383649987549894</v>
      </c>
      <c r="K120" s="1"/>
      <c r="L120" s="1"/>
    </row>
    <row r="121" spans="3:12" ht="15.75">
      <c r="C121" s="1">
        <f t="shared" si="26"/>
        <v>2.1600000000000015</v>
      </c>
      <c r="D121" s="1">
        <f t="shared" si="16"/>
        <v>5</v>
      </c>
      <c r="E121" s="1">
        <f t="shared" si="27"/>
        <v>0.33170991652520077</v>
      </c>
      <c r="F121" s="1">
        <f t="shared" si="18"/>
        <v>1.1221414766131017</v>
      </c>
      <c r="G121" s="1">
        <f t="shared" si="28"/>
        <v>-0.5848148559887296</v>
      </c>
      <c r="H121" s="1">
        <f t="shared" si="19"/>
        <v>5</v>
      </c>
      <c r="I121" s="1"/>
      <c r="J121" s="1">
        <f t="shared" si="17"/>
        <v>2.8345803009090536</v>
      </c>
      <c r="K121" s="1"/>
      <c r="L121" s="1"/>
    </row>
    <row r="122" spans="3:12" ht="15.75">
      <c r="C122" s="1">
        <f t="shared" si="26"/>
        <v>2.1800000000000015</v>
      </c>
      <c r="D122" s="1">
        <f t="shared" si="16"/>
        <v>5</v>
      </c>
      <c r="E122" s="1">
        <f t="shared" si="27"/>
        <v>0.32001361940542616</v>
      </c>
      <c r="F122" s="1">
        <f t="shared" si="18"/>
        <v>1.0825740730866162</v>
      </c>
      <c r="G122" s="1">
        <f t="shared" si="28"/>
        <v>-0.5631633745269973</v>
      </c>
      <c r="H122" s="1">
        <f t="shared" si="19"/>
        <v>5</v>
      </c>
      <c r="I122" s="1"/>
      <c r="J122" s="1">
        <f t="shared" si="17"/>
        <v>2.7346312437430957</v>
      </c>
      <c r="K122" s="1"/>
      <c r="L122" s="1"/>
    </row>
    <row r="123" spans="3:12" ht="15.75">
      <c r="C123" s="1">
        <f t="shared" si="26"/>
        <v>2.2000000000000015</v>
      </c>
      <c r="D123" s="1">
        <f t="shared" si="16"/>
        <v>5</v>
      </c>
      <c r="E123" s="1">
        <f t="shared" si="27"/>
        <v>0.3087503519148862</v>
      </c>
      <c r="F123" s="1">
        <f t="shared" si="18"/>
        <v>1.0444715654928687</v>
      </c>
      <c r="G123" s="1">
        <f t="shared" si="28"/>
        <v>-0.54227394321714</v>
      </c>
      <c r="H123" s="1">
        <f t="shared" si="19"/>
        <v>5</v>
      </c>
      <c r="I123" s="1"/>
      <c r="J123" s="1">
        <f t="shared" si="17"/>
        <v>2.638382580190921</v>
      </c>
      <c r="K123" s="1"/>
      <c r="L123" s="1"/>
    </row>
    <row r="124" spans="3:12" ht="15.75">
      <c r="C124" s="1">
        <f t="shared" si="26"/>
        <v>2.2200000000000015</v>
      </c>
      <c r="D124" s="1">
        <f t="shared" si="16"/>
        <v>5</v>
      </c>
      <c r="E124" s="1">
        <f t="shared" si="27"/>
        <v>0.2979048730505434</v>
      </c>
      <c r="F124" s="1">
        <f t="shared" si="18"/>
        <v>1.0077823950426834</v>
      </c>
      <c r="G124" s="1">
        <f t="shared" si="28"/>
        <v>-0.5221182953162863</v>
      </c>
      <c r="H124" s="1">
        <f t="shared" si="19"/>
        <v>5</v>
      </c>
      <c r="I124" s="1"/>
      <c r="J124" s="1">
        <f t="shared" si="17"/>
        <v>2.545704070410958</v>
      </c>
      <c r="K124" s="1"/>
      <c r="L124" s="1"/>
    </row>
    <row r="125" spans="3:12" ht="15.75">
      <c r="C125" s="1">
        <f t="shared" si="26"/>
        <v>2.2400000000000015</v>
      </c>
      <c r="D125" s="1">
        <f t="shared" si="16"/>
        <v>5</v>
      </c>
      <c r="E125" s="1">
        <f t="shared" si="27"/>
        <v>0.28746250714421767</v>
      </c>
      <c r="F125" s="1">
        <f t="shared" si="18"/>
        <v>0.972456915418174</v>
      </c>
      <c r="G125" s="1">
        <f t="shared" si="28"/>
        <v>-0.5026691570079228</v>
      </c>
      <c r="H125" s="1">
        <f t="shared" si="19"/>
        <v>5</v>
      </c>
      <c r="I125" s="1"/>
      <c r="J125" s="1">
        <f t="shared" si="17"/>
        <v>2.456470305550912</v>
      </c>
      <c r="K125" s="1"/>
      <c r="L125" s="1"/>
    </row>
    <row r="126" spans="3:12" ht="15.75">
      <c r="C126" s="1">
        <f t="shared" si="26"/>
        <v>2.2600000000000016</v>
      </c>
      <c r="D126" s="1">
        <f t="shared" si="16"/>
        <v>5</v>
      </c>
      <c r="E126" s="1">
        <f t="shared" si="27"/>
        <v>0.2774091240040592</v>
      </c>
      <c r="F126" s="1">
        <f t="shared" si="18"/>
        <v>0.938447325593332</v>
      </c>
      <c r="G126" s="1">
        <f t="shared" si="28"/>
        <v>-0.48390021049605614</v>
      </c>
      <c r="H126" s="1">
        <f t="shared" si="19"/>
        <v>5</v>
      </c>
      <c r="I126" s="1"/>
      <c r="J126" s="1">
        <f t="shared" si="17"/>
        <v>2.3705605380495256</v>
      </c>
      <c r="K126" s="1"/>
      <c r="L126" s="1"/>
    </row>
    <row r="127" spans="3:12" ht="15.75">
      <c r="C127" s="1">
        <f aca="true" t="shared" si="29" ref="C127:C142">C126+dx</f>
        <v>2.2800000000000016</v>
      </c>
      <c r="D127" s="1">
        <f t="shared" si="16"/>
        <v>5</v>
      </c>
      <c r="E127" s="1">
        <f aca="true" t="shared" si="30" ref="E127:E142">E126+dx*G126</f>
        <v>0.2677311197941381</v>
      </c>
      <c r="F127" s="1">
        <f t="shared" si="18"/>
        <v>0.9057076051515899</v>
      </c>
      <c r="G127" s="1">
        <f aca="true" t="shared" si="31" ref="G127:G142">G126+dx*F127</f>
        <v>-0.46578605839302434</v>
      </c>
      <c r="H127" s="1">
        <f t="shared" si="19"/>
        <v>5</v>
      </c>
      <c r="I127" s="1"/>
      <c r="J127" s="1">
        <f t="shared" si="17"/>
        <v>2.287858518245806</v>
      </c>
      <c r="K127" s="1"/>
      <c r="L127" s="1"/>
    </row>
    <row r="128" spans="3:12" ht="15.75">
      <c r="C128" s="1">
        <f t="shared" si="29"/>
        <v>2.3000000000000016</v>
      </c>
      <c r="D128" s="1">
        <f t="shared" si="16"/>
        <v>5</v>
      </c>
      <c r="E128" s="1">
        <f t="shared" si="30"/>
        <v>0.2584153986262776</v>
      </c>
      <c r="F128" s="1">
        <f t="shared" si="18"/>
        <v>0.8741934520128346</v>
      </c>
      <c r="G128" s="1">
        <f t="shared" si="31"/>
        <v>-0.44830218935276767</v>
      </c>
      <c r="H128" s="1">
        <f t="shared" si="19"/>
        <v>5</v>
      </c>
      <c r="I128" s="1"/>
      <c r="J128" s="1">
        <f t="shared" si="17"/>
        <v>2.208252337074636</v>
      </c>
      <c r="K128" s="1"/>
      <c r="L128" s="1"/>
    </row>
    <row r="129" spans="3:12" ht="15.75">
      <c r="C129" s="1">
        <f t="shared" si="29"/>
        <v>2.3200000000000016</v>
      </c>
      <c r="D129" s="1">
        <f t="shared" si="16"/>
        <v>5</v>
      </c>
      <c r="E129" s="1">
        <f t="shared" si="30"/>
        <v>0.24944935483922226</v>
      </c>
      <c r="F129" s="1">
        <f t="shared" si="18"/>
        <v>0.843862222485605</v>
      </c>
      <c r="G129" s="1">
        <f t="shared" si="31"/>
        <v>-0.43142494490305555</v>
      </c>
      <c r="H129" s="1">
        <f t="shared" si="19"/>
        <v>5</v>
      </c>
      <c r="I129" s="1"/>
      <c r="J129" s="1">
        <f t="shared" si="17"/>
        <v>2.131634274635902</v>
      </c>
      <c r="K129" s="1"/>
      <c r="L129" s="1"/>
    </row>
    <row r="130" spans="3:12" ht="15.75">
      <c r="C130" s="1">
        <f t="shared" si="29"/>
        <v>2.3400000000000016</v>
      </c>
      <c r="D130" s="1">
        <f t="shared" si="16"/>
        <v>5</v>
      </c>
      <c r="E130" s="1">
        <f t="shared" si="30"/>
        <v>0.24082085594116115</v>
      </c>
      <c r="F130" s="1">
        <f t="shared" si="18"/>
        <v>0.8146728735633542</v>
      </c>
      <c r="G130" s="1">
        <f t="shared" si="31"/>
        <v>-0.41513148743178846</v>
      </c>
      <c r="H130" s="1">
        <f t="shared" si="19"/>
        <v>5</v>
      </c>
      <c r="I130" s="1"/>
      <c r="J130" s="1">
        <f t="shared" si="17"/>
        <v>2.0579006544322342</v>
      </c>
      <c r="K130" s="1"/>
      <c r="L130" s="1"/>
    </row>
    <row r="131" spans="3:12" ht="15.75">
      <c r="C131" s="1">
        <f t="shared" si="29"/>
        <v>2.3600000000000017</v>
      </c>
      <c r="D131" s="1">
        <f t="shared" si="16"/>
        <v>5</v>
      </c>
      <c r="E131" s="1">
        <f t="shared" si="30"/>
        <v>0.23251822619252538</v>
      </c>
      <c r="F131" s="1">
        <f t="shared" si="18"/>
        <v>0.7865859073866942</v>
      </c>
      <c r="G131" s="1">
        <f t="shared" si="31"/>
        <v>-0.3993997692840546</v>
      </c>
      <c r="H131" s="1">
        <f t="shared" si="19"/>
        <v>5</v>
      </c>
      <c r="I131" s="1"/>
      <c r="J131" s="1">
        <f t="shared" si="17"/>
        <v>1.9869517030781179</v>
      </c>
      <c r="K131" s="1"/>
      <c r="L131" s="1"/>
    </row>
    <row r="132" spans="3:12" ht="15.75">
      <c r="C132" s="1">
        <f t="shared" si="29"/>
        <v>2.3800000000000017</v>
      </c>
      <c r="D132" s="1">
        <f t="shared" si="16"/>
        <v>5</v>
      </c>
      <c r="E132" s="1">
        <f t="shared" si="30"/>
        <v>0.22453023080684428</v>
      </c>
      <c r="F132" s="1">
        <f t="shared" si="18"/>
        <v>0.7595633177964736</v>
      </c>
      <c r="G132" s="1">
        <f t="shared" si="31"/>
        <v>-0.3842085029281251</v>
      </c>
      <c r="H132" s="1">
        <f t="shared" si="19"/>
        <v>5</v>
      </c>
      <c r="I132" s="1"/>
      <c r="J132" s="1">
        <f t="shared" si="17"/>
        <v>1.9186914152905388</v>
      </c>
      <c r="K132" s="1"/>
      <c r="L132" s="1"/>
    </row>
    <row r="133" spans="3:12" ht="15.75">
      <c r="C133" s="1">
        <f t="shared" si="29"/>
        <v>2.4000000000000017</v>
      </c>
      <c r="D133" s="1">
        <f t="shared" si="16"/>
        <v>5</v>
      </c>
      <c r="E133" s="1">
        <f t="shared" si="30"/>
        <v>0.21684606074828178</v>
      </c>
      <c r="F133" s="1">
        <f t="shared" si="18"/>
        <v>0.7335685389053624</v>
      </c>
      <c r="G133" s="1">
        <f t="shared" si="31"/>
        <v>-0.3695371321500178</v>
      </c>
      <c r="H133" s="1">
        <f t="shared" si="19"/>
        <v>5</v>
      </c>
      <c r="I133" s="1"/>
      <c r="J133" s="1">
        <f t="shared" si="17"/>
        <v>1.853027423978474</v>
      </c>
      <c r="K133" s="1"/>
      <c r="L133" s="1"/>
    </row>
    <row r="134" spans="3:12" ht="15.75">
      <c r="C134" s="1">
        <f t="shared" si="29"/>
        <v>2.4200000000000017</v>
      </c>
      <c r="D134" s="1">
        <f t="shared" si="16"/>
        <v>5</v>
      </c>
      <c r="E134" s="1">
        <f t="shared" si="30"/>
        <v>0.20945531810528142</v>
      </c>
      <c r="F134" s="1">
        <f t="shared" si="18"/>
        <v>0.7085663956183565</v>
      </c>
      <c r="G134" s="1">
        <f t="shared" si="31"/>
        <v>-0.3553658042376507</v>
      </c>
      <c r="H134" s="1">
        <f t="shared" si="19"/>
        <v>5</v>
      </c>
      <c r="I134" s="1"/>
      <c r="J134" s="1">
        <f t="shared" si="17"/>
        <v>1.7898708752554404</v>
      </c>
      <c r="K134" s="1"/>
      <c r="L134" s="1"/>
    </row>
    <row r="135" spans="3:12" ht="15.75">
      <c r="C135" s="1">
        <f t="shared" si="29"/>
        <v>2.4400000000000017</v>
      </c>
      <c r="D135" s="1">
        <f t="shared" si="16"/>
        <v>5</v>
      </c>
      <c r="E135" s="1">
        <f t="shared" si="30"/>
        <v>0.2023480020205284</v>
      </c>
      <c r="F135" s="1">
        <f t="shared" si="18"/>
        <v>0.6845230560352457</v>
      </c>
      <c r="G135" s="1">
        <f t="shared" si="31"/>
        <v>-0.34167534311694575</v>
      </c>
      <c r="H135" s="1">
        <f t="shared" si="19"/>
        <v>5</v>
      </c>
      <c r="I135" s="1"/>
      <c r="J135" s="1">
        <f t="shared" si="17"/>
        <v>1.7291363082059672</v>
      </c>
      <c r="K135" s="1"/>
      <c r="L135" s="1"/>
    </row>
    <row r="136" spans="3:12" ht="15.75">
      <c r="C136" s="1">
        <f t="shared" si="29"/>
        <v>2.4600000000000017</v>
      </c>
      <c r="D136" s="1">
        <f t="shared" si="16"/>
        <v>5</v>
      </c>
      <c r="E136" s="1">
        <f t="shared" si="30"/>
        <v>0.1955144951581895</v>
      </c>
      <c r="F136" s="1">
        <f t="shared" si="18"/>
        <v>0.6614059856706394</v>
      </c>
      <c r="G136" s="1">
        <f t="shared" si="31"/>
        <v>-0.32844722340353294</v>
      </c>
      <c r="H136" s="1">
        <f t="shared" si="19"/>
        <v>5</v>
      </c>
      <c r="I136" s="1"/>
      <c r="J136" s="1">
        <f t="shared" si="17"/>
        <v>1.670741539243306</v>
      </c>
      <c r="K136" s="1"/>
      <c r="L136" s="1"/>
    </row>
    <row r="137" spans="3:12" ht="15.75">
      <c r="C137" s="1">
        <f t="shared" si="29"/>
        <v>2.4800000000000018</v>
      </c>
      <c r="D137" s="1">
        <f t="shared" si="16"/>
        <v>5</v>
      </c>
      <c r="E137" s="1">
        <f t="shared" si="30"/>
        <v>0.18894555069011884</v>
      </c>
      <c r="F137" s="1">
        <f t="shared" si="18"/>
        <v>0.6391839034296031</v>
      </c>
      <c r="G137" s="1">
        <f t="shared" si="31"/>
        <v>-0.3156635453349409</v>
      </c>
      <c r="H137" s="1">
        <f t="shared" si="19"/>
        <v>5</v>
      </c>
      <c r="I137" s="1"/>
      <c r="J137" s="1">
        <f t="shared" si="17"/>
        <v>1.6146075509018873</v>
      </c>
      <c r="K137" s="1"/>
      <c r="L137" s="1"/>
    </row>
    <row r="138" spans="3:12" ht="15.75">
      <c r="C138" s="1">
        <f t="shared" si="29"/>
        <v>2.5000000000000018</v>
      </c>
      <c r="D138" s="1">
        <f t="shared" si="16"/>
        <v>5</v>
      </c>
      <c r="E138" s="1">
        <f t="shared" si="30"/>
        <v>0.18263227978342003</v>
      </c>
      <c r="F138" s="1">
        <f t="shared" si="18"/>
        <v>0.6178267392793316</v>
      </c>
      <c r="G138" s="1">
        <f t="shared" si="31"/>
        <v>-0.3033070105493543</v>
      </c>
      <c r="H138" s="1">
        <f t="shared" si="19"/>
        <v>5</v>
      </c>
      <c r="I138" s="1"/>
      <c r="J138" s="1">
        <f t="shared" si="17"/>
        <v>1.5606583849140472</v>
      </c>
      <c r="K138" s="1"/>
      <c r="L138" s="1"/>
    </row>
    <row r="139" spans="3:12" ht="15.75">
      <c r="C139" s="1">
        <f t="shared" si="29"/>
        <v>2.520000000000002</v>
      </c>
      <c r="D139" s="1">
        <f t="shared" si="16"/>
        <v>5</v>
      </c>
      <c r="E139" s="1">
        <f t="shared" si="30"/>
        <v>0.17656613957243295</v>
      </c>
      <c r="F139" s="1">
        <f t="shared" si="18"/>
        <v>0.5973055935595835</v>
      </c>
      <c r="G139" s="1">
        <f t="shared" si="31"/>
        <v>-0.2913608986781626</v>
      </c>
      <c r="H139" s="1">
        <f t="shared" si="19"/>
        <v>5</v>
      </c>
      <c r="I139" s="1"/>
      <c r="J139" s="1">
        <f t="shared" si="17"/>
        <v>1.508821039426337</v>
      </c>
      <c r="K139" s="1"/>
      <c r="L139" s="1"/>
    </row>
    <row r="140" spans="3:12" ht="15.75">
      <c r="C140" s="1">
        <f t="shared" si="29"/>
        <v>2.540000000000002</v>
      </c>
      <c r="D140" s="1">
        <f t="shared" si="16"/>
        <v>5</v>
      </c>
      <c r="E140" s="1">
        <f t="shared" si="30"/>
        <v>0.1707389215988697</v>
      </c>
      <c r="F140" s="1">
        <f t="shared" si="18"/>
        <v>0.5775926978768163</v>
      </c>
      <c r="G140" s="1">
        <f t="shared" si="31"/>
        <v>-0.2798090447206263</v>
      </c>
      <c r="H140" s="1">
        <f t="shared" si="19"/>
        <v>5</v>
      </c>
      <c r="I140" s="1"/>
      <c r="J140" s="1">
        <f t="shared" si="17"/>
        <v>1.4590253702163372</v>
      </c>
      <c r="K140" s="1"/>
      <c r="L140" s="1"/>
    </row>
    <row r="141" spans="3:12" ht="15.75">
      <c r="C141" s="1">
        <f t="shared" si="29"/>
        <v>2.560000000000002</v>
      </c>
      <c r="D141" s="1">
        <f aca="true" t="shared" si="32" ref="D141:D204">-D*0.5*(1-SIGN(C141-0.5*W))+H*0.5*(SIGN(C141-0.5*W)-SIGN(C141-0.5*W-B))</f>
        <v>5</v>
      </c>
      <c r="E141" s="1">
        <f t="shared" si="30"/>
        <v>0.16514274070445717</v>
      </c>
      <c r="F141" s="1">
        <f t="shared" si="18"/>
        <v>0.5586613775291082</v>
      </c>
      <c r="G141" s="1">
        <f t="shared" si="31"/>
        <v>-0.26863581717004414</v>
      </c>
      <c r="H141" s="1">
        <f t="shared" si="19"/>
        <v>5</v>
      </c>
      <c r="I141" s="1"/>
      <c r="J141" s="1">
        <f aca="true" t="shared" si="33" ref="J141:J204">E141/M</f>
        <v>1.4112039957762992</v>
      </c>
      <c r="K141" s="1"/>
      <c r="L141" s="1"/>
    </row>
    <row r="142" spans="3:12" ht="15.75">
      <c r="C142" s="1">
        <f t="shared" si="29"/>
        <v>2.580000000000002</v>
      </c>
      <c r="D142" s="1">
        <f t="shared" si="32"/>
        <v>5</v>
      </c>
      <c r="E142" s="1">
        <f t="shared" si="30"/>
        <v>0.15977002436105628</v>
      </c>
      <c r="F142" s="1">
        <f aca="true" t="shared" si="34" ref="F142:F205">(D142+(L*(L+1)/(C142*C142))-E)*E142</f>
        <v>0.5404860154110174</v>
      </c>
      <c r="G142" s="1">
        <f t="shared" si="31"/>
        <v>-0.2578260968618238</v>
      </c>
      <c r="H142" s="1">
        <f aca="true" t="shared" si="35" ref="H142:H205">D142</f>
        <v>5</v>
      </c>
      <c r="I142" s="1"/>
      <c r="J142" s="1">
        <f t="shared" si="33"/>
        <v>1.365292206135186</v>
      </c>
      <c r="K142" s="1"/>
      <c r="L142" s="1"/>
    </row>
    <row r="143" spans="3:12" ht="15.75">
      <c r="C143" s="1">
        <f aca="true" t="shared" si="36" ref="C143:C158">C142+dx</f>
        <v>2.600000000000002</v>
      </c>
      <c r="D143" s="1">
        <f t="shared" si="32"/>
        <v>5</v>
      </c>
      <c r="E143" s="1">
        <f aca="true" t="shared" si="37" ref="E143:E158">E142+dx*G142</f>
        <v>0.1546135024238198</v>
      </c>
      <c r="F143" s="1">
        <f t="shared" si="34"/>
        <v>0.52304201734954</v>
      </c>
      <c r="G143" s="1">
        <f aca="true" t="shared" si="38" ref="G143:G158">G142+dx*F143</f>
        <v>-0.247365256514833</v>
      </c>
      <c r="H143" s="1">
        <f t="shared" si="35"/>
        <v>5</v>
      </c>
      <c r="I143" s="1"/>
      <c r="J143" s="1">
        <f t="shared" si="33"/>
        <v>1.3212278752957265</v>
      </c>
      <c r="K143" s="1"/>
      <c r="L143" s="1"/>
    </row>
    <row r="144" spans="3:12" ht="15.75">
      <c r="C144" s="1">
        <f t="shared" si="36"/>
        <v>2.620000000000002</v>
      </c>
      <c r="D144" s="1">
        <f t="shared" si="32"/>
        <v>5</v>
      </c>
      <c r="E144" s="1">
        <f t="shared" si="37"/>
        <v>0.14966619729352315</v>
      </c>
      <c r="F144" s="1">
        <f t="shared" si="34"/>
        <v>0.5063057788242595</v>
      </c>
      <c r="G144" s="1">
        <f t="shared" si="38"/>
        <v>-0.2372391409383478</v>
      </c>
      <c r="H144" s="1">
        <f t="shared" si="35"/>
        <v>5</v>
      </c>
      <c r="I144" s="1"/>
      <c r="J144" s="1">
        <f t="shared" si="33"/>
        <v>1.2789513771680023</v>
      </c>
      <c r="K144" s="1"/>
      <c r="L144" s="1"/>
    </row>
    <row r="145" spans="3:12" ht="15.75">
      <c r="C145" s="1">
        <f t="shared" si="36"/>
        <v>2.640000000000002</v>
      </c>
      <c r="D145" s="1">
        <f t="shared" si="32"/>
        <v>5</v>
      </c>
      <c r="E145" s="1">
        <f t="shared" si="37"/>
        <v>0.1449214144747562</v>
      </c>
      <c r="F145" s="1">
        <f t="shared" si="34"/>
        <v>0.4902546530266528</v>
      </c>
      <c r="G145" s="1">
        <f t="shared" si="38"/>
        <v>-0.22743404787781474</v>
      </c>
      <c r="H145" s="1">
        <f t="shared" si="35"/>
        <v>5</v>
      </c>
      <c r="I145" s="1"/>
      <c r="J145" s="1">
        <f t="shared" si="33"/>
        <v>1.238405504885807</v>
      </c>
      <c r="K145" s="1"/>
      <c r="L145" s="1"/>
    </row>
    <row r="146" spans="3:12" ht="15.75">
      <c r="C146" s="1">
        <f t="shared" si="36"/>
        <v>2.660000000000002</v>
      </c>
      <c r="D146" s="1">
        <f t="shared" si="32"/>
        <v>5</v>
      </c>
      <c r="E146" s="1">
        <f t="shared" si="37"/>
        <v>0.14037273351719992</v>
      </c>
      <c r="F146" s="1">
        <f t="shared" si="34"/>
        <v>0.47486692021533566</v>
      </c>
      <c r="G146" s="1">
        <f t="shared" si="38"/>
        <v>-0.21793670947350802</v>
      </c>
      <c r="H146" s="1">
        <f t="shared" si="35"/>
        <v>5</v>
      </c>
      <c r="I146" s="1"/>
      <c r="J146" s="1">
        <f t="shared" si="33"/>
        <v>1.1995353933966026</v>
      </c>
      <c r="K146" s="1"/>
      <c r="L146" s="1"/>
    </row>
    <row r="147" spans="3:12" ht="15.75">
      <c r="C147" s="1">
        <f t="shared" si="36"/>
        <v>2.680000000000002</v>
      </c>
      <c r="D147" s="1">
        <f t="shared" si="32"/>
        <v>5</v>
      </c>
      <c r="E147" s="1">
        <f t="shared" si="37"/>
        <v>0.13601399932772976</v>
      </c>
      <c r="F147" s="1">
        <f t="shared" si="34"/>
        <v>0.460121758325777</v>
      </c>
      <c r="G147" s="1">
        <f t="shared" si="38"/>
        <v>-0.20873427430699248</v>
      </c>
      <c r="H147" s="1">
        <f t="shared" si="35"/>
        <v>5</v>
      </c>
      <c r="I147" s="1"/>
      <c r="J147" s="1">
        <f t="shared" si="33"/>
        <v>1.1622884452203268</v>
      </c>
      <c r="K147" s="1"/>
      <c r="L147" s="1"/>
    </row>
    <row r="148" spans="3:12" ht="15.75">
      <c r="C148" s="1">
        <f t="shared" si="36"/>
        <v>2.700000000000002</v>
      </c>
      <c r="D148" s="1">
        <f t="shared" si="32"/>
        <v>5</v>
      </c>
      <c r="E148" s="1">
        <f t="shared" si="37"/>
        <v>0.1318393138415899</v>
      </c>
      <c r="F148" s="1">
        <f t="shared" si="34"/>
        <v>0.4459992147947145</v>
      </c>
      <c r="G148" s="1">
        <f t="shared" si="38"/>
        <v>-0.19981429001109818</v>
      </c>
      <c r="H148" s="1">
        <f t="shared" si="35"/>
        <v>5</v>
      </c>
      <c r="I148" s="1"/>
      <c r="J148" s="1">
        <f t="shared" si="33"/>
        <v>1.1266142592765853</v>
      </c>
      <c r="K148" s="1"/>
      <c r="L148" s="1"/>
    </row>
    <row r="149" spans="3:12" ht="15.75">
      <c r="C149" s="1">
        <f t="shared" si="36"/>
        <v>2.720000000000002</v>
      </c>
      <c r="D149" s="1">
        <f t="shared" si="32"/>
        <v>5</v>
      </c>
      <c r="E149" s="1">
        <f t="shared" si="37"/>
        <v>0.12784302804136793</v>
      </c>
      <c r="F149" s="1">
        <f t="shared" si="34"/>
        <v>0.4324801795611436</v>
      </c>
      <c r="G149" s="1">
        <f t="shared" si="38"/>
        <v>-0.1911646864198753</v>
      </c>
      <c r="H149" s="1">
        <f t="shared" si="35"/>
        <v>5</v>
      </c>
      <c r="I149" s="1"/>
      <c r="J149" s="1">
        <f t="shared" si="33"/>
        <v>1.0924645626839267</v>
      </c>
      <c r="K149" s="1"/>
      <c r="L149" s="1"/>
    </row>
    <row r="150" spans="3:12" ht="15.75">
      <c r="C150" s="1">
        <f t="shared" si="36"/>
        <v>2.740000000000002</v>
      </c>
      <c r="D150" s="1">
        <f t="shared" si="32"/>
        <v>5</v>
      </c>
      <c r="E150" s="1">
        <f t="shared" si="37"/>
        <v>0.12401973431297043</v>
      </c>
      <c r="F150" s="1">
        <f t="shared" si="34"/>
        <v>0.41954635920734773</v>
      </c>
      <c r="G150" s="1">
        <f t="shared" si="38"/>
        <v>-0.18277375923572836</v>
      </c>
      <c r="H150" s="1">
        <f t="shared" si="35"/>
        <v>5</v>
      </c>
      <c r="I150" s="1"/>
      <c r="J150" s="1">
        <f t="shared" si="33"/>
        <v>1.0597931454389093</v>
      </c>
      <c r="K150" s="1"/>
      <c r="L150" s="1"/>
    </row>
    <row r="151" spans="3:12" ht="15.75">
      <c r="C151" s="1">
        <f t="shared" si="36"/>
        <v>2.760000000000002</v>
      </c>
      <c r="D151" s="1">
        <f t="shared" si="32"/>
        <v>5</v>
      </c>
      <c r="E151" s="1">
        <f t="shared" si="37"/>
        <v>0.12036425912825587</v>
      </c>
      <c r="F151" s="1">
        <f t="shared" si="34"/>
        <v>0.4071802522049768</v>
      </c>
      <c r="G151" s="1">
        <f t="shared" si="38"/>
        <v>-0.17463015419162883</v>
      </c>
      <c r="H151" s="1">
        <f t="shared" si="35"/>
        <v>5</v>
      </c>
      <c r="I151" s="1"/>
      <c r="J151" s="1">
        <f t="shared" si="33"/>
        <v>1.0285557978865743</v>
      </c>
      <c r="K151" s="1"/>
      <c r="L151" s="1"/>
    </row>
    <row r="152" spans="3:12" ht="15.75">
      <c r="C152" s="1">
        <f t="shared" si="36"/>
        <v>2.780000000000002</v>
      </c>
      <c r="D152" s="1">
        <f t="shared" si="32"/>
        <v>5</v>
      </c>
      <c r="E152" s="1">
        <f t="shared" si="37"/>
        <v>0.11687165604442329</v>
      </c>
      <c r="F152" s="1">
        <f t="shared" si="34"/>
        <v>0.3953651252326796</v>
      </c>
      <c r="G152" s="1">
        <f t="shared" si="38"/>
        <v>-0.16672285168697523</v>
      </c>
      <c r="H152" s="1">
        <f t="shared" si="35"/>
        <v>5</v>
      </c>
      <c r="I152" s="1"/>
      <c r="J152" s="1">
        <f t="shared" si="33"/>
        <v>0.9987102508977073</v>
      </c>
      <c r="K152" s="1"/>
      <c r="L152" s="1"/>
    </row>
    <row r="153" spans="3:12" ht="15.75">
      <c r="C153" s="1">
        <f t="shared" si="36"/>
        <v>2.800000000000002</v>
      </c>
      <c r="D153" s="1">
        <f t="shared" si="32"/>
        <v>5</v>
      </c>
      <c r="E153" s="1">
        <f t="shared" si="37"/>
        <v>0.11353719901068378</v>
      </c>
      <c r="F153" s="1">
        <f t="shared" si="34"/>
        <v>0.3840849905332422</v>
      </c>
      <c r="G153" s="1">
        <f t="shared" si="38"/>
        <v>-0.15904115187631038</v>
      </c>
      <c r="H153" s="1">
        <f t="shared" si="35"/>
        <v>5</v>
      </c>
      <c r="I153" s="1"/>
      <c r="J153" s="1">
        <f t="shared" si="33"/>
        <v>0.9702161186719449</v>
      </c>
      <c r="K153" s="1"/>
      <c r="L153" s="1"/>
    </row>
    <row r="154" spans="3:12" ht="15.75">
      <c r="C154" s="1">
        <f t="shared" si="36"/>
        <v>2.820000000000002</v>
      </c>
      <c r="D154" s="1">
        <f t="shared" si="32"/>
        <v>5</v>
      </c>
      <c r="E154" s="1">
        <f t="shared" si="37"/>
        <v>0.11035637597315757</v>
      </c>
      <c r="F154" s="1">
        <f t="shared" si="34"/>
        <v>0.3733245842795948</v>
      </c>
      <c r="G154" s="1">
        <f t="shared" si="38"/>
        <v>-0.15157466019071847</v>
      </c>
      <c r="H154" s="1">
        <f t="shared" si="35"/>
        <v>5</v>
      </c>
      <c r="I154" s="1"/>
      <c r="J154" s="1">
        <f t="shared" si="33"/>
        <v>0.9430348440893248</v>
      </c>
      <c r="K154" s="1"/>
      <c r="L154" s="1"/>
    </row>
    <row r="155" spans="3:12" ht="15.75">
      <c r="C155" s="1">
        <f t="shared" si="36"/>
        <v>2.840000000000002</v>
      </c>
      <c r="D155" s="1">
        <f t="shared" si="32"/>
        <v>5</v>
      </c>
      <c r="E155" s="1">
        <f t="shared" si="37"/>
        <v>0.10732488276934321</v>
      </c>
      <c r="F155" s="1">
        <f t="shared" si="34"/>
        <v>0.3630693459204112</v>
      </c>
      <c r="G155" s="1">
        <f t="shared" si="38"/>
        <v>-0.14431327327231025</v>
      </c>
      <c r="H155" s="1">
        <f t="shared" si="35"/>
        <v>5</v>
      </c>
      <c r="I155" s="1"/>
      <c r="J155" s="1">
        <f t="shared" si="33"/>
        <v>0.9171296465363326</v>
      </c>
      <c r="K155" s="1"/>
      <c r="L155" s="1"/>
    </row>
    <row r="156" spans="3:12" ht="15.75">
      <c r="C156" s="1">
        <f t="shared" si="36"/>
        <v>2.860000000000002</v>
      </c>
      <c r="D156" s="1">
        <f t="shared" si="32"/>
        <v>5</v>
      </c>
      <c r="E156" s="1">
        <f t="shared" si="37"/>
        <v>0.104438617303897</v>
      </c>
      <c r="F156" s="1">
        <f t="shared" si="34"/>
        <v>0.3533053984773532</v>
      </c>
      <c r="G156" s="1">
        <f t="shared" si="38"/>
        <v>-0.13724716530276318</v>
      </c>
      <c r="H156" s="1">
        <f t="shared" si="35"/>
        <v>5</v>
      </c>
      <c r="I156" s="1"/>
      <c r="J156" s="1">
        <f t="shared" si="33"/>
        <v>0.8924654721358475</v>
      </c>
      <c r="K156" s="1"/>
      <c r="L156" s="1"/>
    </row>
    <row r="157" spans="3:12" ht="15.75">
      <c r="C157" s="1">
        <f t="shared" si="36"/>
        <v>2.880000000000002</v>
      </c>
      <c r="D157" s="1">
        <f t="shared" si="32"/>
        <v>5</v>
      </c>
      <c r="E157" s="1">
        <f t="shared" si="37"/>
        <v>0.10169367399784174</v>
      </c>
      <c r="F157" s="1">
        <f t="shared" si="34"/>
        <v>0.3440195297672988</v>
      </c>
      <c r="G157" s="1">
        <f t="shared" si="38"/>
        <v>-0.1303667747074172</v>
      </c>
      <c r="H157" s="1">
        <f t="shared" si="35"/>
        <v>5</v>
      </c>
      <c r="I157" s="1"/>
      <c r="J157" s="1">
        <f t="shared" si="33"/>
        <v>0.8690089463136377</v>
      </c>
      <c r="K157" s="1"/>
      <c r="L157" s="1"/>
    </row>
    <row r="158" spans="3:12" ht="15.75">
      <c r="C158" s="1">
        <f t="shared" si="36"/>
        <v>2.900000000000002</v>
      </c>
      <c r="D158" s="1">
        <f t="shared" si="32"/>
        <v>5</v>
      </c>
      <c r="E158" s="1">
        <f t="shared" si="37"/>
        <v>0.09908633850369339</v>
      </c>
      <c r="F158" s="1">
        <f t="shared" si="34"/>
        <v>0.3351991745241444</v>
      </c>
      <c r="G158" s="1">
        <f t="shared" si="38"/>
        <v>-0.12366279121693431</v>
      </c>
      <c r="H158" s="1">
        <f t="shared" si="35"/>
        <v>5</v>
      </c>
      <c r="I158" s="1"/>
      <c r="J158" s="1">
        <f t="shared" si="33"/>
        <v>0.8467283286372216</v>
      </c>
      <c r="K158" s="1"/>
      <c r="L158" s="1"/>
    </row>
    <row r="159" spans="3:12" ht="15.75">
      <c r="C159" s="1">
        <f aca="true" t="shared" si="39" ref="C159:C174">C158+dx</f>
        <v>2.920000000000002</v>
      </c>
      <c r="D159" s="1">
        <f t="shared" si="32"/>
        <v>5</v>
      </c>
      <c r="E159" s="1">
        <f aca="true" t="shared" si="40" ref="E159:E174">E158+dx*G158</f>
        <v>0.0966130826793547</v>
      </c>
      <c r="F159" s="1">
        <f t="shared" si="34"/>
        <v>0.326832397395989</v>
      </c>
      <c r="G159" s="1">
        <f aca="true" t="shared" si="41" ref="G159:G174">G158+dx*F159</f>
        <v>-0.11712614326901453</v>
      </c>
      <c r="H159" s="1">
        <f t="shared" si="35"/>
        <v>5</v>
      </c>
      <c r="I159" s="1"/>
      <c r="J159" s="1">
        <f t="shared" si="33"/>
        <v>0.8255934698659844</v>
      </c>
      <c r="K159" s="1"/>
      <c r="L159" s="1"/>
    </row>
    <row r="160" spans="3:12" ht="15.75">
      <c r="C160" s="1">
        <f t="shared" si="39"/>
        <v>2.940000000000002</v>
      </c>
      <c r="D160" s="1">
        <f t="shared" si="32"/>
        <v>5</v>
      </c>
      <c r="E160" s="1">
        <f t="shared" si="40"/>
        <v>0.0942705598139744</v>
      </c>
      <c r="F160" s="1">
        <f t="shared" si="34"/>
        <v>0.318907876794694</v>
      </c>
      <c r="G160" s="1">
        <f t="shared" si="41"/>
        <v>-0.11074798573312065</v>
      </c>
      <c r="H160" s="1">
        <f t="shared" si="35"/>
        <v>5</v>
      </c>
      <c r="I160" s="1"/>
      <c r="J160" s="1">
        <f t="shared" si="33"/>
        <v>0.8055757711544309</v>
      </c>
      <c r="K160" s="1"/>
      <c r="L160" s="1"/>
    </row>
    <row r="161" spans="3:12" ht="15.75">
      <c r="C161" s="1">
        <f t="shared" si="39"/>
        <v>2.960000000000002</v>
      </c>
      <c r="D161" s="1">
        <f t="shared" si="32"/>
        <v>5</v>
      </c>
      <c r="E161" s="1">
        <f t="shared" si="40"/>
        <v>0.09205560009931199</v>
      </c>
      <c r="F161" s="1">
        <f t="shared" si="34"/>
        <v>0.31141488957596253</v>
      </c>
      <c r="G161" s="1">
        <f t="shared" si="41"/>
        <v>-0.10451968794160141</v>
      </c>
      <c r="H161" s="1">
        <f t="shared" si="35"/>
        <v>5</v>
      </c>
      <c r="I161" s="1"/>
      <c r="J161" s="1">
        <f t="shared" si="33"/>
        <v>0.7866481453533728</v>
      </c>
      <c r="K161" s="1"/>
      <c r="L161" s="1"/>
    </row>
    <row r="162" spans="3:12" ht="15.75">
      <c r="C162" s="1">
        <f t="shared" si="39"/>
        <v>2.980000000000002</v>
      </c>
      <c r="D162" s="1">
        <f t="shared" si="32"/>
        <v>5</v>
      </c>
      <c r="E162" s="1">
        <f t="shared" si="40"/>
        <v>0.08996520634047996</v>
      </c>
      <c r="F162" s="1">
        <f t="shared" si="34"/>
        <v>0.30434329652920966</v>
      </c>
      <c r="G162" s="1">
        <f t="shared" si="41"/>
        <v>-0.09843282201101722</v>
      </c>
      <c r="H162" s="1">
        <f t="shared" si="35"/>
        <v>5</v>
      </c>
      <c r="I162" s="1"/>
      <c r="J162" s="1">
        <f t="shared" si="33"/>
        <v>0.768784980356681</v>
      </c>
      <c r="K162" s="1"/>
      <c r="L162" s="1"/>
    </row>
    <row r="163" spans="3:12" ht="15.75">
      <c r="C163" s="1">
        <f t="shared" si="39"/>
        <v>3.000000000000002</v>
      </c>
      <c r="D163" s="1">
        <f t="shared" si="32"/>
        <v>0</v>
      </c>
      <c r="E163" s="1">
        <f t="shared" si="40"/>
        <v>0.08799654990025961</v>
      </c>
      <c r="F163" s="1">
        <f t="shared" si="34"/>
        <v>-0.1422992208437098</v>
      </c>
      <c r="G163" s="1">
        <f t="shared" si="41"/>
        <v>-0.10127880642789142</v>
      </c>
      <c r="H163" s="1">
        <f t="shared" si="35"/>
        <v>0</v>
      </c>
      <c r="I163" s="1"/>
      <c r="J163" s="1">
        <f t="shared" si="33"/>
        <v>0.7519621044440087</v>
      </c>
      <c r="K163" s="1"/>
      <c r="L163" s="1"/>
    </row>
    <row r="164" spans="3:12" ht="15.75">
      <c r="C164" s="1">
        <f t="shared" si="39"/>
        <v>3.0200000000000022</v>
      </c>
      <c r="D164" s="1">
        <f t="shared" si="32"/>
        <v>0</v>
      </c>
      <c r="E164" s="1">
        <f t="shared" si="40"/>
        <v>0.08597097377170178</v>
      </c>
      <c r="F164" s="1">
        <f t="shared" si="34"/>
        <v>-0.13902366168621894</v>
      </c>
      <c r="G164" s="1">
        <f t="shared" si="41"/>
        <v>-0.1040592796616158</v>
      </c>
      <c r="H164" s="1">
        <f t="shared" si="35"/>
        <v>0</v>
      </c>
      <c r="I164" s="1"/>
      <c r="J164" s="1">
        <f t="shared" si="33"/>
        <v>0.7346528293636978</v>
      </c>
      <c r="K164" s="1"/>
      <c r="L164" s="1"/>
    </row>
    <row r="165" spans="3:12" ht="15.75">
      <c r="C165" s="1">
        <f t="shared" si="39"/>
        <v>3.0400000000000023</v>
      </c>
      <c r="D165" s="1">
        <f t="shared" si="32"/>
        <v>0</v>
      </c>
      <c r="E165" s="1">
        <f t="shared" si="40"/>
        <v>0.08388978817846947</v>
      </c>
      <c r="F165" s="1">
        <f t="shared" si="34"/>
        <v>-0.13565817646340297</v>
      </c>
      <c r="G165" s="1">
        <f t="shared" si="41"/>
        <v>-0.10677244319088386</v>
      </c>
      <c r="H165" s="1">
        <f t="shared" si="35"/>
        <v>0</v>
      </c>
      <c r="I165" s="1"/>
      <c r="J165" s="1">
        <f t="shared" si="33"/>
        <v>0.7168683514472415</v>
      </c>
      <c r="K165" s="1"/>
      <c r="L165" s="1"/>
    </row>
    <row r="166" spans="3:12" ht="15.75">
      <c r="C166" s="1">
        <f t="shared" si="39"/>
        <v>3.0600000000000023</v>
      </c>
      <c r="D166" s="1">
        <f t="shared" si="32"/>
        <v>0</v>
      </c>
      <c r="E166" s="1">
        <f t="shared" si="40"/>
        <v>0.08175433931465179</v>
      </c>
      <c r="F166" s="1">
        <f t="shared" si="34"/>
        <v>-0.1322049421057234</v>
      </c>
      <c r="G166" s="1">
        <f t="shared" si="41"/>
        <v>-0.10941654203299833</v>
      </c>
      <c r="H166" s="1">
        <f t="shared" si="35"/>
        <v>0</v>
      </c>
      <c r="I166" s="1"/>
      <c r="J166" s="1">
        <f t="shared" si="33"/>
        <v>0.6986201744063348</v>
      </c>
      <c r="K166" s="1"/>
      <c r="L166" s="1"/>
    </row>
    <row r="167" spans="3:12" ht="15.75">
      <c r="C167" s="1">
        <f t="shared" si="39"/>
        <v>3.0800000000000023</v>
      </c>
      <c r="D167" s="1">
        <f t="shared" si="32"/>
        <v>0</v>
      </c>
      <c r="E167" s="1">
        <f t="shared" si="40"/>
        <v>0.07956600847399183</v>
      </c>
      <c r="F167" s="1">
        <f t="shared" si="34"/>
        <v>-0.12866619230329218</v>
      </c>
      <c r="G167" s="1">
        <f t="shared" si="41"/>
        <v>-0.11198986587906418</v>
      </c>
      <c r="H167" s="1">
        <f t="shared" si="35"/>
        <v>0</v>
      </c>
      <c r="I167" s="1"/>
      <c r="J167" s="1">
        <f t="shared" si="33"/>
        <v>0.6799201018918153</v>
      </c>
      <c r="K167" s="1"/>
      <c r="L167" s="1"/>
    </row>
    <row r="168" spans="3:12" ht="15.75">
      <c r="C168" s="1">
        <f t="shared" si="39"/>
        <v>3.1000000000000023</v>
      </c>
      <c r="D168" s="1">
        <f t="shared" si="32"/>
        <v>0</v>
      </c>
      <c r="E168" s="1">
        <f t="shared" si="40"/>
        <v>0.07732621115641054</v>
      </c>
      <c r="F168" s="1">
        <f t="shared" si="34"/>
        <v>-0.1250442160610315</v>
      </c>
      <c r="G168" s="1">
        <f t="shared" si="41"/>
        <v>-0.1144907502002848</v>
      </c>
      <c r="H168" s="1">
        <f t="shared" si="35"/>
        <v>0</v>
      </c>
      <c r="I168" s="1"/>
      <c r="J168" s="1">
        <f t="shared" si="33"/>
        <v>0.6607802298585881</v>
      </c>
      <c r="K168" s="1"/>
      <c r="L168" s="1"/>
    </row>
    <row r="169" spans="3:12" ht="15.75">
      <c r="C169" s="1">
        <f t="shared" si="39"/>
        <v>3.1200000000000023</v>
      </c>
      <c r="D169" s="1">
        <f t="shared" si="32"/>
        <v>0</v>
      </c>
      <c r="E169" s="1">
        <f t="shared" si="40"/>
        <v>0.07503639615240484</v>
      </c>
      <c r="F169" s="1">
        <f t="shared" si="34"/>
        <v>-0.12134135621805388</v>
      </c>
      <c r="G169" s="1">
        <f t="shared" si="41"/>
        <v>-0.11691757732464589</v>
      </c>
      <c r="H169" s="1">
        <f t="shared" si="35"/>
        <v>0</v>
      </c>
      <c r="I169" s="1"/>
      <c r="J169" s="1">
        <f t="shared" si="33"/>
        <v>0.641212938741479</v>
      </c>
      <c r="K169" s="1"/>
      <c r="L169" s="1"/>
    </row>
    <row r="170" spans="3:12" ht="15.75">
      <c r="C170" s="1">
        <f t="shared" si="39"/>
        <v>3.1400000000000023</v>
      </c>
      <c r="D170" s="1">
        <f t="shared" si="32"/>
        <v>0</v>
      </c>
      <c r="E170" s="1">
        <f t="shared" si="40"/>
        <v>0.07269804460591192</v>
      </c>
      <c r="F170" s="1">
        <f t="shared" si="34"/>
        <v>-0.11756000793222017</v>
      </c>
      <c r="G170" s="1">
        <f t="shared" si="41"/>
        <v>-0.11926877748329029</v>
      </c>
      <c r="H170" s="1">
        <f t="shared" si="35"/>
        <v>0</v>
      </c>
      <c r="I170" s="1"/>
      <c r="J170" s="1">
        <f t="shared" si="33"/>
        <v>0.6212308854470744</v>
      </c>
      <c r="K170" s="1"/>
      <c r="L170" s="1"/>
    </row>
    <row r="171" spans="3:12" ht="15.75">
      <c r="C171" s="1">
        <f t="shared" si="39"/>
        <v>3.1600000000000024</v>
      </c>
      <c r="D171" s="1">
        <f t="shared" si="32"/>
        <v>0</v>
      </c>
      <c r="E171" s="1">
        <f t="shared" si="40"/>
        <v>0.07031266905624611</v>
      </c>
      <c r="F171" s="1">
        <f t="shared" si="34"/>
        <v>-0.11370261713085558</v>
      </c>
      <c r="G171" s="1">
        <f t="shared" si="41"/>
        <v>-0.1215428298259074</v>
      </c>
      <c r="H171" s="1">
        <f t="shared" si="35"/>
        <v>0</v>
      </c>
      <c r="I171" s="1"/>
      <c r="J171" s="1">
        <f t="shared" si="33"/>
        <v>0.6008469951667272</v>
      </c>
      <c r="K171" s="1"/>
      <c r="L171" s="1"/>
    </row>
    <row r="172" spans="3:12" ht="15.75">
      <c r="C172" s="1">
        <f t="shared" si="39"/>
        <v>3.1800000000000024</v>
      </c>
      <c r="D172" s="1">
        <f t="shared" si="32"/>
        <v>0</v>
      </c>
      <c r="E172" s="1">
        <f t="shared" si="40"/>
        <v>0.06788181245972796</v>
      </c>
      <c r="F172" s="1">
        <f t="shared" si="34"/>
        <v>-0.10977167892862609</v>
      </c>
      <c r="G172" s="1">
        <f t="shared" si="41"/>
        <v>-0.12373826340447992</v>
      </c>
      <c r="H172" s="1">
        <f t="shared" si="35"/>
        <v>0</v>
      </c>
      <c r="I172" s="1"/>
      <c r="J172" s="1">
        <f t="shared" si="33"/>
        <v>0.5800744530160264</v>
      </c>
      <c r="K172" s="1"/>
      <c r="L172" s="1"/>
    </row>
    <row r="173" spans="3:12" ht="15.75">
      <c r="C173" s="1">
        <f t="shared" si="39"/>
        <v>3.2000000000000024</v>
      </c>
      <c r="D173" s="1">
        <f t="shared" si="32"/>
        <v>0</v>
      </c>
      <c r="E173" s="1">
        <f t="shared" si="40"/>
        <v>0.06540704719163837</v>
      </c>
      <c r="F173" s="1">
        <f t="shared" si="34"/>
        <v>-0.1057697360135984</v>
      </c>
      <c r="G173" s="1">
        <f t="shared" si="41"/>
        <v>-0.12585365812475188</v>
      </c>
      <c r="H173" s="1">
        <f t="shared" si="35"/>
        <v>0</v>
      </c>
      <c r="I173" s="1"/>
      <c r="J173" s="1">
        <f t="shared" si="33"/>
        <v>0.5589266955061368</v>
      </c>
      <c r="K173" s="1"/>
      <c r="L173" s="1"/>
    </row>
    <row r="174" spans="3:12" ht="15.75">
      <c r="C174" s="1">
        <f t="shared" si="39"/>
        <v>3.2200000000000024</v>
      </c>
      <c r="D174" s="1">
        <f t="shared" si="32"/>
        <v>0</v>
      </c>
      <c r="E174" s="1">
        <f t="shared" si="40"/>
        <v>0.06288997402914333</v>
      </c>
      <c r="F174" s="1">
        <f t="shared" si="34"/>
        <v>-0.10169937700252768</v>
      </c>
      <c r="G174" s="1">
        <f t="shared" si="41"/>
        <v>-0.12788764566480243</v>
      </c>
      <c r="H174" s="1">
        <f t="shared" si="35"/>
        <v>0</v>
      </c>
      <c r="I174" s="1"/>
      <c r="J174" s="1">
        <f t="shared" si="33"/>
        <v>0.537417401852526</v>
      </c>
      <c r="K174" s="1"/>
      <c r="L174" s="1"/>
    </row>
    <row r="175" spans="3:12" ht="15.75">
      <c r="C175" s="1">
        <f aca="true" t="shared" si="42" ref="C175:C190">C174+dx</f>
        <v>3.2400000000000024</v>
      </c>
      <c r="D175" s="1">
        <f t="shared" si="32"/>
        <v>0</v>
      </c>
      <c r="E175" s="1">
        <f aca="true" t="shared" si="43" ref="E175:E190">E174+dx*G174</f>
        <v>0.06033222111584728</v>
      </c>
      <c r="F175" s="1">
        <f t="shared" si="34"/>
        <v>-0.09756323476643664</v>
      </c>
      <c r="G175" s="1">
        <f aca="true" t="shared" si="44" ref="G175:G190">G174+dx*F175</f>
        <v>-0.12983891036013115</v>
      </c>
      <c r="H175" s="1">
        <f t="shared" si="35"/>
        <v>0</v>
      </c>
      <c r="I175" s="1"/>
      <c r="J175" s="1">
        <f t="shared" si="33"/>
        <v>0.5155604851267008</v>
      </c>
      <c r="K175" s="1"/>
      <c r="L175" s="1"/>
    </row>
    <row r="176" spans="3:12" ht="15.75">
      <c r="C176" s="1">
        <f t="shared" si="42"/>
        <v>3.2600000000000025</v>
      </c>
      <c r="D176" s="1">
        <f t="shared" si="32"/>
        <v>0</v>
      </c>
      <c r="E176" s="1">
        <f t="shared" si="43"/>
        <v>0.05773544290864466</v>
      </c>
      <c r="F176" s="1">
        <f t="shared" si="34"/>
        <v>-0.09336398472756928</v>
      </c>
      <c r="G176" s="1">
        <f t="shared" si="44"/>
        <v>-0.13170619005468254</v>
      </c>
      <c r="H176" s="1">
        <f t="shared" si="35"/>
        <v>0</v>
      </c>
      <c r="I176" s="1"/>
      <c r="J176" s="1">
        <f t="shared" si="33"/>
        <v>0.4933700832566763</v>
      </c>
      <c r="K176" s="1"/>
      <c r="L176" s="1"/>
    </row>
    <row r="177" spans="3:12" ht="15.75">
      <c r="C177" s="1">
        <f t="shared" si="42"/>
        <v>3.2800000000000025</v>
      </c>
      <c r="D177" s="1">
        <f t="shared" si="32"/>
        <v>0</v>
      </c>
      <c r="E177" s="1">
        <f t="shared" si="43"/>
        <v>0.055101319107551006</v>
      </c>
      <c r="F177" s="1">
        <f t="shared" si="34"/>
        <v>-0.08910434312882073</v>
      </c>
      <c r="G177" s="1">
        <f t="shared" si="44"/>
        <v>-0.13348827691725895</v>
      </c>
      <c r="H177" s="1">
        <f t="shared" si="35"/>
        <v>0</v>
      </c>
      <c r="I177" s="1"/>
      <c r="J177" s="1">
        <f t="shared" si="33"/>
        <v>0.47086054988199805</v>
      </c>
      <c r="K177" s="1"/>
      <c r="L177" s="1"/>
    </row>
    <row r="178" spans="3:12" ht="15.75">
      <c r="C178" s="1">
        <f t="shared" si="42"/>
        <v>3.3000000000000025</v>
      </c>
      <c r="D178" s="1">
        <f t="shared" si="32"/>
        <v>0</v>
      </c>
      <c r="E178" s="1">
        <f t="shared" si="43"/>
        <v>0.05243155356920583</v>
      </c>
      <c r="F178" s="1">
        <f t="shared" si="34"/>
        <v>-0.08478706527676275</v>
      </c>
      <c r="G178" s="1">
        <f t="shared" si="44"/>
        <v>-0.13518401822279422</v>
      </c>
      <c r="H178" s="1">
        <f t="shared" si="35"/>
        <v>0</v>
      </c>
      <c r="I178" s="1"/>
      <c r="J178" s="1">
        <f t="shared" si="33"/>
        <v>0.44804644506923413</v>
      </c>
      <c r="K178" s="1"/>
      <c r="L178" s="1"/>
    </row>
    <row r="179" spans="3:12" ht="15.75">
      <c r="C179" s="1">
        <f t="shared" si="42"/>
        <v>3.3200000000000025</v>
      </c>
      <c r="D179" s="1">
        <f t="shared" si="32"/>
        <v>0</v>
      </c>
      <c r="E179" s="1">
        <f t="shared" si="43"/>
        <v>0.049727873204749945</v>
      </c>
      <c r="F179" s="1">
        <f t="shared" si="34"/>
        <v>-0.08041494375940114</v>
      </c>
      <c r="G179" s="1">
        <f t="shared" si="44"/>
        <v>-0.13679231709798223</v>
      </c>
      <c r="H179" s="1">
        <f t="shared" si="35"/>
        <v>0</v>
      </c>
      <c r="I179" s="1"/>
      <c r="J179" s="1">
        <f t="shared" si="33"/>
        <v>0.42494252589394166</v>
      </c>
      <c r="K179" s="1"/>
      <c r="L179" s="1"/>
    </row>
    <row r="180" spans="3:12" ht="15.75">
      <c r="C180" s="1">
        <f t="shared" si="42"/>
        <v>3.3400000000000025</v>
      </c>
      <c r="D180" s="1">
        <f t="shared" si="32"/>
        <v>0</v>
      </c>
      <c r="E180" s="1">
        <f t="shared" si="43"/>
        <v>0.046992026862790304</v>
      </c>
      <c r="F180" s="1">
        <f t="shared" si="34"/>
        <v>-0.07599080663981819</v>
      </c>
      <c r="G180" s="1">
        <f t="shared" si="44"/>
        <v>-0.1383121332307786</v>
      </c>
      <c r="H180" s="1">
        <f t="shared" si="35"/>
        <v>0</v>
      </c>
      <c r="I180" s="1"/>
      <c r="J180" s="1">
        <f t="shared" si="33"/>
        <v>0.4015637368952</v>
      </c>
      <c r="K180" s="1"/>
      <c r="L180" s="1"/>
    </row>
    <row r="181" spans="3:12" ht="15.75">
      <c r="C181" s="1">
        <f t="shared" si="42"/>
        <v>3.3600000000000025</v>
      </c>
      <c r="D181" s="1">
        <f t="shared" si="32"/>
        <v>0</v>
      </c>
      <c r="E181" s="1">
        <f t="shared" si="43"/>
        <v>0.04422578419817473</v>
      </c>
      <c r="F181" s="1">
        <f t="shared" si="34"/>
        <v>-0.07151751562686835</v>
      </c>
      <c r="G181" s="1">
        <f t="shared" si="44"/>
        <v>-0.13974248354331595</v>
      </c>
      <c r="H181" s="1">
        <f t="shared" si="35"/>
        <v>0</v>
      </c>
      <c r="I181" s="1"/>
      <c r="J181" s="1">
        <f t="shared" si="33"/>
        <v>0.37792520040888494</v>
      </c>
      <c r="K181" s="1"/>
      <c r="L181" s="1"/>
    </row>
    <row r="182" spans="3:12" ht="15.75">
      <c r="C182" s="1">
        <f t="shared" si="42"/>
        <v>3.3800000000000026</v>
      </c>
      <c r="D182" s="1">
        <f t="shared" si="32"/>
        <v>0</v>
      </c>
      <c r="E182" s="1">
        <f t="shared" si="43"/>
        <v>0.041430934527308415</v>
      </c>
      <c r="F182" s="1">
        <f t="shared" si="34"/>
        <v>-0.06699796422411043</v>
      </c>
      <c r="G182" s="1">
        <f t="shared" si="44"/>
        <v>-0.14108244282779817</v>
      </c>
      <c r="H182" s="1">
        <f t="shared" si="35"/>
        <v>0</v>
      </c>
      <c r="I182" s="1"/>
      <c r="J182" s="1">
        <f t="shared" si="33"/>
        <v>0.35404220678593745</v>
      </c>
      <c r="K182" s="1"/>
      <c r="L182" s="1"/>
    </row>
    <row r="183" spans="3:12" ht="15.75">
      <c r="C183" s="1">
        <f t="shared" si="42"/>
        <v>3.4000000000000026</v>
      </c>
      <c r="D183" s="1">
        <f t="shared" si="32"/>
        <v>0</v>
      </c>
      <c r="E183" s="1">
        <f t="shared" si="43"/>
        <v>0.038609285670752454</v>
      </c>
      <c r="F183" s="1">
        <f t="shared" si="34"/>
        <v>-0.062435075858173796</v>
      </c>
      <c r="G183" s="1">
        <f t="shared" si="44"/>
        <v>-0.14233114434496164</v>
      </c>
      <c r="H183" s="1">
        <f t="shared" si="35"/>
        <v>0</v>
      </c>
      <c r="I183" s="1"/>
      <c r="J183" s="1">
        <f t="shared" si="33"/>
        <v>0.32993020450195254</v>
      </c>
      <c r="K183" s="1"/>
      <c r="L183" s="1"/>
    </row>
    <row r="184" spans="3:12" ht="15.75">
      <c r="C184" s="1">
        <f t="shared" si="42"/>
        <v>3.4200000000000026</v>
      </c>
      <c r="D184" s="1">
        <f t="shared" si="32"/>
        <v>0</v>
      </c>
      <c r="E184" s="1">
        <f t="shared" si="43"/>
        <v>0.03576266278385322</v>
      </c>
      <c r="F184" s="1">
        <f t="shared" si="34"/>
        <v>-0.05783180198776904</v>
      </c>
      <c r="G184" s="1">
        <f t="shared" si="44"/>
        <v>-0.14348778038471702</v>
      </c>
      <c r="H184" s="1">
        <f t="shared" si="35"/>
        <v>0</v>
      </c>
      <c r="I184" s="1"/>
      <c r="J184" s="1">
        <f t="shared" si="33"/>
        <v>0.30560479016448755</v>
      </c>
      <c r="K184" s="1"/>
      <c r="L184" s="1"/>
    </row>
    <row r="185" spans="3:12" ht="15.75">
      <c r="C185" s="1">
        <f t="shared" si="42"/>
        <v>3.4400000000000026</v>
      </c>
      <c r="D185" s="1">
        <f t="shared" si="32"/>
        <v>0</v>
      </c>
      <c r="E185" s="1">
        <f t="shared" si="43"/>
        <v>0.03289290717615888</v>
      </c>
      <c r="F185" s="1">
        <f t="shared" si="34"/>
        <v>-0.053191120194566524</v>
      </c>
      <c r="G185" s="1">
        <f t="shared" si="44"/>
        <v>-0.14455160278860835</v>
      </c>
      <c r="H185" s="1">
        <f t="shared" si="35"/>
        <v>0</v>
      </c>
      <c r="I185" s="1"/>
      <c r="J185" s="1">
        <f t="shared" si="33"/>
        <v>0.2810816984245526</v>
      </c>
      <c r="K185" s="1"/>
      <c r="L185" s="1"/>
    </row>
    <row r="186" spans="3:12" ht="15.75">
      <c r="C186" s="1">
        <f t="shared" si="42"/>
        <v>3.4600000000000026</v>
      </c>
      <c r="D186" s="1">
        <f t="shared" si="32"/>
        <v>0</v>
      </c>
      <c r="E186" s="1">
        <f t="shared" si="43"/>
        <v>0.030001875120386712</v>
      </c>
      <c r="F186" s="1">
        <f t="shared" si="34"/>
        <v>-0.04851603225717735</v>
      </c>
      <c r="G186" s="1">
        <f t="shared" si="44"/>
        <v>-0.1455219234337519</v>
      </c>
      <c r="H186" s="1">
        <f t="shared" si="35"/>
        <v>0</v>
      </c>
      <c r="I186" s="1"/>
      <c r="J186" s="1">
        <f t="shared" si="33"/>
        <v>0.25637679179880873</v>
      </c>
      <c r="K186" s="1"/>
      <c r="L186" s="1"/>
    </row>
    <row r="187" spans="3:12" ht="15.75">
      <c r="C187" s="1">
        <f t="shared" si="42"/>
        <v>3.4800000000000026</v>
      </c>
      <c r="D187" s="1">
        <f t="shared" si="32"/>
        <v>0</v>
      </c>
      <c r="E187" s="1">
        <f t="shared" si="43"/>
        <v>0.027091436651711674</v>
      </c>
      <c r="F187" s="1">
        <f t="shared" si="34"/>
        <v>-0.04380956220948295</v>
      </c>
      <c r="G187" s="1">
        <f t="shared" si="44"/>
        <v>-0.14639811467794156</v>
      </c>
      <c r="H187" s="1">
        <f t="shared" si="35"/>
        <v>0</v>
      </c>
      <c r="I187" s="1"/>
      <c r="J187" s="1">
        <f t="shared" si="33"/>
        <v>0.23150605040905767</v>
      </c>
      <c r="K187" s="1"/>
      <c r="L187" s="1"/>
    </row>
    <row r="188" spans="3:12" ht="15.75">
      <c r="C188" s="1">
        <f t="shared" si="42"/>
        <v>3.5000000000000027</v>
      </c>
      <c r="D188" s="1">
        <f t="shared" si="32"/>
        <v>0</v>
      </c>
      <c r="E188" s="1">
        <f t="shared" si="43"/>
        <v>0.02416347435815284</v>
      </c>
      <c r="F188" s="1">
        <f t="shared" si="34"/>
        <v>-0.039074754384568956</v>
      </c>
      <c r="G188" s="1">
        <f t="shared" si="44"/>
        <v>-0.14717960976563293</v>
      </c>
      <c r="H188" s="1">
        <f t="shared" si="35"/>
        <v>0</v>
      </c>
      <c r="I188" s="1"/>
      <c r="J188" s="1">
        <f t="shared" si="33"/>
        <v>0.20648556164566</v>
      </c>
      <c r="K188" s="1"/>
      <c r="L188" s="1"/>
    </row>
    <row r="189" spans="3:12" ht="15.75">
      <c r="C189" s="1">
        <f t="shared" si="42"/>
        <v>3.5200000000000027</v>
      </c>
      <c r="D189" s="1">
        <f t="shared" si="32"/>
        <v>0</v>
      </c>
      <c r="E189" s="1">
        <f t="shared" si="43"/>
        <v>0.02121988216284018</v>
      </c>
      <c r="F189" s="1">
        <f t="shared" si="34"/>
        <v>-0.034314671445528855</v>
      </c>
      <c r="G189" s="1">
        <f t="shared" si="44"/>
        <v>-0.1478659031945435</v>
      </c>
      <c r="H189" s="1">
        <f t="shared" si="35"/>
        <v>0</v>
      </c>
      <c r="I189" s="1"/>
      <c r="J189" s="1">
        <f t="shared" si="33"/>
        <v>0.18133150976156748</v>
      </c>
      <c r="K189" s="1"/>
      <c r="L189" s="1"/>
    </row>
    <row r="190" spans="3:12" ht="15.75">
      <c r="C190" s="1">
        <f t="shared" si="42"/>
        <v>3.5400000000000027</v>
      </c>
      <c r="D190" s="1">
        <f t="shared" si="32"/>
        <v>0</v>
      </c>
      <c r="E190" s="1">
        <f t="shared" si="43"/>
        <v>0.01826256409894931</v>
      </c>
      <c r="F190" s="1">
        <f t="shared" si="34"/>
        <v>-0.029532392404410926</v>
      </c>
      <c r="G190" s="1">
        <f t="shared" si="44"/>
        <v>-0.14845655104263172</v>
      </c>
      <c r="H190" s="1">
        <f t="shared" si="35"/>
        <v>0</v>
      </c>
      <c r="I190" s="1"/>
      <c r="J190" s="1">
        <f t="shared" si="33"/>
        <v>0.15606016540370077</v>
      </c>
      <c r="K190" s="1"/>
      <c r="L190" s="1"/>
    </row>
    <row r="191" spans="3:12" ht="15.75">
      <c r="C191" s="1">
        <f aca="true" t="shared" si="45" ref="C191:C206">C190+dx</f>
        <v>3.5600000000000027</v>
      </c>
      <c r="D191" s="1">
        <f t="shared" si="32"/>
        <v>0</v>
      </c>
      <c r="E191" s="1">
        <f aca="true" t="shared" si="46" ref="E191:E206">E190+dx*G190</f>
        <v>0.015293433078096674</v>
      </c>
      <c r="F191" s="1">
        <f t="shared" si="34"/>
        <v>-0.02473101063059013</v>
      </c>
      <c r="G191" s="1">
        <f aca="true" t="shared" si="47" ref="G191:G206">G190+dx*F191</f>
        <v>-0.14895117125524351</v>
      </c>
      <c r="H191" s="1">
        <f t="shared" si="35"/>
        <v>0</v>
      </c>
      <c r="I191" s="1"/>
      <c r="J191" s="1">
        <f t="shared" si="33"/>
        <v>0.13068787508844434</v>
      </c>
      <c r="K191" s="1"/>
      <c r="L191" s="1"/>
    </row>
    <row r="192" spans="3:12" ht="15.75">
      <c r="C192" s="1">
        <f t="shared" si="45"/>
        <v>3.5800000000000027</v>
      </c>
      <c r="D192" s="1">
        <f t="shared" si="32"/>
        <v>0</v>
      </c>
      <c r="E192" s="1">
        <f t="shared" si="46"/>
        <v>0.012314409652991803</v>
      </c>
      <c r="F192" s="1">
        <f t="shared" si="34"/>
        <v>-0.019913631849853043</v>
      </c>
      <c r="G192" s="1">
        <f t="shared" si="47"/>
        <v>-0.14934944389224059</v>
      </c>
      <c r="H192" s="1">
        <f t="shared" si="35"/>
        <v>0</v>
      </c>
      <c r="I192" s="1"/>
      <c r="J192" s="1">
        <f t="shared" si="33"/>
        <v>0.10523105062806573</v>
      </c>
      <c r="K192" s="1"/>
      <c r="L192" s="1"/>
    </row>
    <row r="193" spans="3:12" ht="15.75">
      <c r="C193" s="1">
        <f t="shared" si="45"/>
        <v>3.6000000000000028</v>
      </c>
      <c r="D193" s="1">
        <f t="shared" si="32"/>
        <v>0</v>
      </c>
      <c r="E193" s="1">
        <f t="shared" si="46"/>
        <v>0.009327420775146991</v>
      </c>
      <c r="F193" s="1">
        <f t="shared" si="34"/>
        <v>-0.0150833721354902</v>
      </c>
      <c r="G193" s="1">
        <f t="shared" si="47"/>
        <v>-0.14965111133495038</v>
      </c>
      <c r="H193" s="1">
        <f t="shared" si="35"/>
        <v>0</v>
      </c>
      <c r="I193" s="1"/>
      <c r="J193" s="1">
        <f t="shared" si="33"/>
        <v>0.07970615851489884</v>
      </c>
      <c r="K193" s="1"/>
      <c r="L193" s="1"/>
    </row>
    <row r="194" spans="3:12" ht="15.75">
      <c r="C194" s="1">
        <f t="shared" si="45"/>
        <v>3.6200000000000028</v>
      </c>
      <c r="D194" s="1">
        <f t="shared" si="32"/>
        <v>0</v>
      </c>
      <c r="E194" s="1">
        <f t="shared" si="46"/>
        <v>0.006334398548447983</v>
      </c>
      <c r="F194" s="1">
        <f t="shared" si="34"/>
        <v>-0.010243355892695233</v>
      </c>
      <c r="G194" s="1">
        <f t="shared" si="47"/>
        <v>-0.1498559784528043</v>
      </c>
      <c r="H194" s="1">
        <f t="shared" si="35"/>
        <v>0</v>
      </c>
      <c r="I194" s="1"/>
      <c r="J194" s="1">
        <f t="shared" si="33"/>
        <v>0.05412970927015818</v>
      </c>
      <c r="K194" s="1"/>
      <c r="L194" s="1"/>
    </row>
    <row r="195" spans="3:12" ht="15.75">
      <c r="C195" s="1">
        <f t="shared" si="45"/>
        <v>3.640000000000003</v>
      </c>
      <c r="D195" s="1">
        <f t="shared" si="32"/>
        <v>0</v>
      </c>
      <c r="E195" s="1">
        <f t="shared" si="46"/>
        <v>0.003337278979391897</v>
      </c>
      <c r="F195" s="1">
        <f t="shared" si="34"/>
        <v>-0.005396713837574636</v>
      </c>
      <c r="G195" s="1">
        <f t="shared" si="47"/>
        <v>-0.14996391272955578</v>
      </c>
      <c r="H195" s="1">
        <f t="shared" si="35"/>
        <v>0</v>
      </c>
      <c r="I195" s="1"/>
      <c r="J195" s="1">
        <f t="shared" si="33"/>
        <v>0.028518246764273208</v>
      </c>
      <c r="K195" s="1"/>
      <c r="L195" s="1"/>
    </row>
    <row r="196" spans="3:12" ht="15.75">
      <c r="C196" s="1">
        <f t="shared" si="45"/>
        <v>3.660000000000003</v>
      </c>
      <c r="D196" s="1">
        <f t="shared" si="32"/>
        <v>0</v>
      </c>
      <c r="E196" s="1">
        <f t="shared" si="46"/>
        <v>0.0003380007248007812</v>
      </c>
      <c r="F196" s="1">
        <f t="shared" si="34"/>
        <v>-0.0005465809720753432</v>
      </c>
      <c r="G196" s="1">
        <f t="shared" si="47"/>
        <v>-0.1499748443489973</v>
      </c>
      <c r="H196" s="1">
        <f t="shared" si="35"/>
        <v>0</v>
      </c>
      <c r="I196" s="1"/>
      <c r="J196" s="1">
        <f t="shared" si="33"/>
        <v>0.002888337515651234</v>
      </c>
      <c r="K196" s="1"/>
      <c r="L196" s="1"/>
    </row>
    <row r="197" spans="3:12" ht="15.75">
      <c r="C197" s="1">
        <f t="shared" si="45"/>
        <v>3.680000000000003</v>
      </c>
      <c r="D197" s="1">
        <f t="shared" si="32"/>
        <v>0</v>
      </c>
      <c r="E197" s="1">
        <f t="shared" si="46"/>
        <v>-0.002661496162179165</v>
      </c>
      <c r="F197" s="1">
        <f t="shared" si="34"/>
        <v>0.004303905443859927</v>
      </c>
      <c r="G197" s="1">
        <f t="shared" si="47"/>
        <v>-0.1498887662401201</v>
      </c>
      <c r="H197" s="1">
        <f t="shared" si="35"/>
        <v>0</v>
      </c>
      <c r="I197" s="1"/>
      <c r="J197" s="1">
        <f t="shared" si="33"/>
        <v>-0.022743440025209363</v>
      </c>
      <c r="K197" s="1"/>
      <c r="L197" s="1"/>
    </row>
    <row r="198" spans="3:12" ht="15.75">
      <c r="C198" s="1">
        <f t="shared" si="45"/>
        <v>3.700000000000003</v>
      </c>
      <c r="D198" s="1">
        <f t="shared" si="32"/>
        <v>0</v>
      </c>
      <c r="E198" s="1">
        <f t="shared" si="46"/>
        <v>-0.005659271486981567</v>
      </c>
      <c r="F198" s="1">
        <f t="shared" si="34"/>
        <v>0.00915160792159789</v>
      </c>
      <c r="G198" s="1">
        <f t="shared" si="47"/>
        <v>-0.14970573408168814</v>
      </c>
      <c r="H198" s="1">
        <f t="shared" si="35"/>
        <v>0</v>
      </c>
      <c r="I198" s="1"/>
      <c r="J198" s="1">
        <f t="shared" si="33"/>
        <v>-0.048360506199324055</v>
      </c>
      <c r="K198" s="1"/>
      <c r="L198" s="1"/>
    </row>
    <row r="199" spans="3:12" ht="15.75">
      <c r="C199" s="1">
        <f t="shared" si="45"/>
        <v>3.720000000000003</v>
      </c>
      <c r="D199" s="1">
        <f t="shared" si="32"/>
        <v>0</v>
      </c>
      <c r="E199" s="1">
        <f t="shared" si="46"/>
        <v>-0.008653386168615329</v>
      </c>
      <c r="F199" s="1">
        <f t="shared" si="34"/>
        <v>0.013993390773267849</v>
      </c>
      <c r="G199" s="1">
        <f t="shared" si="47"/>
        <v>-0.14942586626622278</v>
      </c>
      <c r="H199" s="1">
        <f t="shared" si="35"/>
        <v>0</v>
      </c>
      <c r="I199" s="1"/>
      <c r="J199" s="1">
        <f t="shared" si="33"/>
        <v>-0.07394629086360877</v>
      </c>
      <c r="K199" s="1"/>
      <c r="L199" s="1"/>
    </row>
    <row r="200" spans="3:12" ht="15.75">
      <c r="C200" s="1">
        <f t="shared" si="45"/>
        <v>3.740000000000003</v>
      </c>
      <c r="D200" s="1">
        <f t="shared" si="32"/>
        <v>0</v>
      </c>
      <c r="E200" s="1">
        <f t="shared" si="46"/>
        <v>-0.011641903493939785</v>
      </c>
      <c r="F200" s="1">
        <f t="shared" si="34"/>
        <v>0.018826122140050028</v>
      </c>
      <c r="G200" s="1">
        <f t="shared" si="47"/>
        <v>-0.14904934382342178</v>
      </c>
      <c r="H200" s="1">
        <f t="shared" si="35"/>
        <v>0</v>
      </c>
      <c r="I200" s="1"/>
      <c r="J200" s="1">
        <f t="shared" si="33"/>
        <v>-0.09948424410911128</v>
      </c>
      <c r="K200" s="1"/>
      <c r="L200" s="1"/>
    </row>
    <row r="201" spans="3:12" ht="15.75">
      <c r="C201" s="1">
        <f t="shared" si="45"/>
        <v>3.760000000000003</v>
      </c>
      <c r="D201" s="1">
        <f t="shared" si="32"/>
        <v>0</v>
      </c>
      <c r="E201" s="1">
        <f t="shared" si="46"/>
        <v>-0.014622890370408221</v>
      </c>
      <c r="F201" s="1">
        <f t="shared" si="34"/>
        <v>0.023646676017987135</v>
      </c>
      <c r="G201" s="1">
        <f t="shared" si="47"/>
        <v>-0.14857641030306204</v>
      </c>
      <c r="H201" s="1">
        <f t="shared" si="35"/>
        <v>0</v>
      </c>
      <c r="I201" s="1"/>
      <c r="J201" s="1">
        <f t="shared" si="33"/>
        <v>-0.12495784696615425</v>
      </c>
      <c r="K201" s="1"/>
      <c r="L201" s="1"/>
    </row>
    <row r="202" spans="3:12" ht="15.75">
      <c r="C202" s="1">
        <f t="shared" si="45"/>
        <v>3.780000000000003</v>
      </c>
      <c r="D202" s="1">
        <f t="shared" si="32"/>
        <v>0</v>
      </c>
      <c r="E202" s="1">
        <f t="shared" si="46"/>
        <v>-0.017594418576469463</v>
      </c>
      <c r="F202" s="1">
        <f t="shared" si="34"/>
        <v>0.028451934280008768</v>
      </c>
      <c r="G202" s="1">
        <f t="shared" si="47"/>
        <v>-0.14800737161746186</v>
      </c>
      <c r="H202" s="1">
        <f t="shared" si="35"/>
        <v>0</v>
      </c>
      <c r="I202" s="1"/>
      <c r="J202" s="1">
        <f t="shared" si="33"/>
        <v>-0.15035062208946565</v>
      </c>
      <c r="K202" s="1"/>
      <c r="L202" s="1"/>
    </row>
    <row r="203" spans="3:12" ht="15.75">
      <c r="C203" s="1">
        <f t="shared" si="45"/>
        <v>3.800000000000003</v>
      </c>
      <c r="D203" s="1">
        <f t="shared" si="32"/>
        <v>0</v>
      </c>
      <c r="E203" s="1">
        <f t="shared" si="46"/>
        <v>-0.0205545660088187</v>
      </c>
      <c r="F203" s="1">
        <f t="shared" si="34"/>
        <v>0.03323878869286072</v>
      </c>
      <c r="G203" s="1">
        <f t="shared" si="47"/>
        <v>-0.14734259584360465</v>
      </c>
      <c r="H203" s="1">
        <f t="shared" si="35"/>
        <v>0</v>
      </c>
      <c r="I203" s="1"/>
      <c r="J203" s="1">
        <f t="shared" si="33"/>
        <v>-0.17564614441638465</v>
      </c>
      <c r="K203" s="1"/>
      <c r="L203" s="1"/>
    </row>
    <row r="204" spans="3:12" ht="15.75">
      <c r="C204" s="1">
        <f t="shared" si="45"/>
        <v>3.820000000000003</v>
      </c>
      <c r="D204" s="1">
        <f t="shared" si="32"/>
        <v>0</v>
      </c>
      <c r="E204" s="1">
        <f t="shared" si="46"/>
        <v>-0.02350141792569079</v>
      </c>
      <c r="F204" s="1">
        <f t="shared" si="34"/>
        <v>0.03800414292763458</v>
      </c>
      <c r="G204" s="1">
        <f t="shared" si="47"/>
        <v>-0.14658251298505195</v>
      </c>
      <c r="H204" s="1">
        <f t="shared" si="35"/>
        <v>0</v>
      </c>
      <c r="I204" s="1"/>
      <c r="J204" s="1">
        <f t="shared" si="33"/>
        <v>-0.20082805179124938</v>
      </c>
      <c r="K204" s="1"/>
      <c r="L204" s="1"/>
    </row>
    <row r="205" spans="3:12" ht="15.75">
      <c r="C205" s="1">
        <f t="shared" si="45"/>
        <v>3.840000000000003</v>
      </c>
      <c r="D205" s="1">
        <f aca="true" t="shared" si="48" ref="D205:D268">-D*0.5*(1-SIGN(C205-0.5*W))+H*0.5*(SIGN(C205-0.5*W)-SIGN(C205-0.5*W-B))</f>
        <v>0</v>
      </c>
      <c r="E205" s="1">
        <f t="shared" si="46"/>
        <v>-0.02643306818539183</v>
      </c>
      <c r="F205" s="1">
        <f t="shared" si="34"/>
        <v>0.04274491456259713</v>
      </c>
      <c r="G205" s="1">
        <f t="shared" si="47"/>
        <v>-0.14572761469380002</v>
      </c>
      <c r="H205" s="1">
        <f t="shared" si="35"/>
        <v>0</v>
      </c>
      <c r="I205" s="1"/>
      <c r="J205" s="1">
        <f aca="true" t="shared" si="49" ref="J205:J268">E205/M</f>
        <v>-0.22588005554909346</v>
      </c>
      <c r="K205" s="1"/>
      <c r="L205" s="1"/>
    </row>
    <row r="206" spans="3:12" ht="15.75">
      <c r="C206" s="1">
        <f t="shared" si="45"/>
        <v>3.860000000000003</v>
      </c>
      <c r="D206" s="1">
        <f t="shared" si="48"/>
        <v>0</v>
      </c>
      <c r="E206" s="1">
        <f t="shared" si="46"/>
        <v>-0.02934762047926783</v>
      </c>
      <c r="F206" s="1">
        <f aca="true" t="shared" si="50" ref="F206:F269">(D206+(L*(L+1)/(C206*C206))-E)*E206</f>
        <v>0.04745803707702401</v>
      </c>
      <c r="G206" s="1">
        <f t="shared" si="47"/>
        <v>-0.14477845395225955</v>
      </c>
      <c r="H206" s="1">
        <f aca="true" t="shared" si="51" ref="H206:H269">D206</f>
        <v>0</v>
      </c>
      <c r="I206" s="1"/>
      <c r="J206" s="1">
        <f t="shared" si="49"/>
        <v>-0.2507859510518062</v>
      </c>
      <c r="K206" s="1"/>
      <c r="L206" s="1"/>
    </row>
    <row r="207" spans="3:12" ht="15.75">
      <c r="C207" s="1">
        <f aca="true" t="shared" si="52" ref="C207:C222">C206+dx</f>
        <v>3.880000000000003</v>
      </c>
      <c r="D207" s="1">
        <f t="shared" si="48"/>
        <v>0</v>
      </c>
      <c r="E207" s="1">
        <f aca="true" t="shared" si="53" ref="E207:E222">E206+dx*G206</f>
        <v>-0.032243189558313026</v>
      </c>
      <c r="F207" s="1">
        <f t="shared" si="50"/>
        <v>0.05214046183474799</v>
      </c>
      <c r="G207" s="1">
        <f aca="true" t="shared" si="54" ref="G207:G222">G206+dx*F207</f>
        <v>-0.1437356447155646</v>
      </c>
      <c r="H207" s="1">
        <f t="shared" si="51"/>
        <v>0</v>
      </c>
      <c r="I207" s="1"/>
      <c r="J207" s="1">
        <f t="shared" si="49"/>
        <v>-0.2755296281699406</v>
      </c>
      <c r="K207" s="1"/>
      <c r="L207" s="1"/>
    </row>
    <row r="208" spans="3:12" ht="15.75">
      <c r="C208" s="1">
        <f t="shared" si="52"/>
        <v>3.900000000000003</v>
      </c>
      <c r="D208" s="1">
        <f t="shared" si="48"/>
        <v>0</v>
      </c>
      <c r="E208" s="1">
        <f t="shared" si="53"/>
        <v>-0.03511790245262432</v>
      </c>
      <c r="F208" s="1">
        <f t="shared" si="50"/>
        <v>0.056789160056138786</v>
      </c>
      <c r="G208" s="1">
        <f t="shared" si="54"/>
        <v>-0.14259986151444182</v>
      </c>
      <c r="H208" s="1">
        <f t="shared" si="51"/>
        <v>0</v>
      </c>
      <c r="I208" s="1"/>
      <c r="J208" s="1">
        <f t="shared" si="49"/>
        <v>-0.3000950817033895</v>
      </c>
      <c r="K208" s="1"/>
      <c r="L208" s="1"/>
    </row>
    <row r="209" spans="3:12" ht="15.75">
      <c r="C209" s="1">
        <f t="shared" si="52"/>
        <v>3.920000000000003</v>
      </c>
      <c r="D209" s="1">
        <f t="shared" si="48"/>
        <v>0</v>
      </c>
      <c r="E209" s="1">
        <f t="shared" si="53"/>
        <v>-0.03796989968291316</v>
      </c>
      <c r="F209" s="1">
        <f t="shared" si="50"/>
        <v>0.061401124777238865</v>
      </c>
      <c r="G209" s="1">
        <f t="shared" si="54"/>
        <v>-0.14137183901889705</v>
      </c>
      <c r="H209" s="1">
        <f t="shared" si="51"/>
        <v>0</v>
      </c>
      <c r="I209" s="1"/>
      <c r="J209" s="1">
        <f t="shared" si="49"/>
        <v>-0.3244664217341894</v>
      </c>
      <c r="K209" s="1"/>
      <c r="L209" s="1"/>
    </row>
    <row r="210" spans="3:12" ht="15.75">
      <c r="C210" s="1">
        <f t="shared" si="52"/>
        <v>3.940000000000003</v>
      </c>
      <c r="D210" s="1">
        <f t="shared" si="48"/>
        <v>0</v>
      </c>
      <c r="E210" s="1">
        <f t="shared" si="53"/>
        <v>-0.040797336463291096</v>
      </c>
      <c r="F210" s="1">
        <f t="shared" si="50"/>
        <v>0.06597337279478803</v>
      </c>
      <c r="G210" s="1">
        <f t="shared" si="54"/>
        <v>-0.1400523715630013</v>
      </c>
      <c r="H210" s="1">
        <f t="shared" si="51"/>
        <v>0</v>
      </c>
      <c r="I210" s="1"/>
      <c r="J210" s="1">
        <f t="shared" si="49"/>
        <v>-0.34862788390475474</v>
      </c>
      <c r="K210" s="1"/>
      <c r="L210" s="1"/>
    </row>
    <row r="211" spans="3:12" ht="15.75">
      <c r="C211" s="1">
        <f t="shared" si="52"/>
        <v>3.960000000000003</v>
      </c>
      <c r="D211" s="1">
        <f t="shared" si="48"/>
        <v>0</v>
      </c>
      <c r="E211" s="1">
        <f t="shared" si="53"/>
        <v>-0.043598383894551125</v>
      </c>
      <c r="F211" s="1">
        <f t="shared" si="50"/>
        <v>0.07050294659587862</v>
      </c>
      <c r="G211" s="1">
        <f t="shared" si="54"/>
        <v>-0.13864231263108373</v>
      </c>
      <c r="H211" s="1">
        <f t="shared" si="51"/>
        <v>0</v>
      </c>
      <c r="I211" s="1"/>
      <c r="J211" s="1">
        <f t="shared" si="49"/>
        <v>-0.37256383961489514</v>
      </c>
      <c r="K211" s="1"/>
      <c r="L211" s="1"/>
    </row>
    <row r="212" spans="3:12" ht="15.75">
      <c r="C212" s="1">
        <f t="shared" si="52"/>
        <v>3.980000000000003</v>
      </c>
      <c r="D212" s="1">
        <f t="shared" si="48"/>
        <v>0</v>
      </c>
      <c r="E212" s="1">
        <f t="shared" si="53"/>
        <v>-0.0463712301471728</v>
      </c>
      <c r="F212" s="1">
        <f t="shared" si="50"/>
        <v>0.07498691627099313</v>
      </c>
      <c r="G212" s="1">
        <f t="shared" si="54"/>
        <v>-0.13714257430566387</v>
      </c>
      <c r="H212" s="1">
        <f t="shared" si="51"/>
        <v>0</v>
      </c>
      <c r="I212" s="1"/>
      <c r="J212" s="1">
        <f t="shared" si="49"/>
        <v>-0.3962588061310191</v>
      </c>
      <c r="K212" s="1"/>
      <c r="L212" s="1"/>
    </row>
    <row r="213" spans="3:12" ht="15.75">
      <c r="C213" s="1">
        <f t="shared" si="52"/>
        <v>4.000000000000003</v>
      </c>
      <c r="D213" s="1">
        <f t="shared" si="48"/>
        <v>0</v>
      </c>
      <c r="E213" s="1">
        <f t="shared" si="53"/>
        <v>-0.04911408163328608</v>
      </c>
      <c r="F213" s="1">
        <f t="shared" si="50"/>
        <v>0.07942238140918692</v>
      </c>
      <c r="G213" s="1">
        <f t="shared" si="54"/>
        <v>-0.13555412667748012</v>
      </c>
      <c r="H213" s="1">
        <f t="shared" si="51"/>
        <v>0</v>
      </c>
      <c r="I213" s="1"/>
      <c r="J213" s="1">
        <f t="shared" si="49"/>
        <v>-0.41969745660098523</v>
      </c>
      <c r="K213" s="1"/>
      <c r="L213" s="1"/>
    </row>
    <row r="214" spans="3:12" ht="15.75">
      <c r="C214" s="1">
        <f t="shared" si="52"/>
        <v>4.020000000000002</v>
      </c>
      <c r="D214" s="1">
        <f t="shared" si="48"/>
        <v>0</v>
      </c>
      <c r="E214" s="1">
        <f t="shared" si="53"/>
        <v>-0.051825164166835684</v>
      </c>
      <c r="F214" s="1">
        <f t="shared" si="50"/>
        <v>0.08380647297418999</v>
      </c>
      <c r="G214" s="1">
        <f t="shared" si="54"/>
        <v>-0.13387799721799631</v>
      </c>
      <c r="H214" s="1">
        <f t="shared" si="51"/>
        <v>0</v>
      </c>
      <c r="I214" s="1"/>
      <c r="J214" s="1">
        <f t="shared" si="49"/>
        <v>-0.44286462996812354</v>
      </c>
      <c r="K214" s="1"/>
      <c r="L214" s="1"/>
    </row>
    <row r="215" spans="3:12" ht="15.75">
      <c r="C215" s="1">
        <f t="shared" si="52"/>
        <v>4.040000000000002</v>
      </c>
      <c r="D215" s="1">
        <f t="shared" si="48"/>
        <v>0</v>
      </c>
      <c r="E215" s="1">
        <f t="shared" si="53"/>
        <v>-0.05450272411119561</v>
      </c>
      <c r="F215" s="1">
        <f t="shared" si="50"/>
        <v>0.08813635516021442</v>
      </c>
      <c r="G215" s="1">
        <f t="shared" si="54"/>
        <v>-0.13211527011479202</v>
      </c>
      <c r="H215" s="1">
        <f t="shared" si="51"/>
        <v>0</v>
      </c>
      <c r="I215" s="1"/>
      <c r="J215" s="1">
        <f t="shared" si="49"/>
        <v>-0.46574534077801333</v>
      </c>
      <c r="K215" s="1"/>
      <c r="L215" s="1"/>
    </row>
    <row r="216" spans="3:12" ht="15.75">
      <c r="C216" s="1">
        <f t="shared" si="52"/>
        <v>4.060000000000001</v>
      </c>
      <c r="D216" s="1">
        <f t="shared" si="48"/>
        <v>0</v>
      </c>
      <c r="E216" s="1">
        <f t="shared" si="53"/>
        <v>-0.05714502951349145</v>
      </c>
      <c r="F216" s="1">
        <f t="shared" si="50"/>
        <v>0.09240922722626703</v>
      </c>
      <c r="G216" s="1">
        <f t="shared" si="54"/>
        <v>-0.13026708557026667</v>
      </c>
      <c r="H216" s="1">
        <f t="shared" si="51"/>
        <v>0</v>
      </c>
      <c r="I216" s="1"/>
      <c r="J216" s="1">
        <f t="shared" si="49"/>
        <v>-0.48832478887167424</v>
      </c>
      <c r="K216" s="1"/>
      <c r="L216" s="1"/>
    </row>
    <row r="217" spans="3:12" ht="15.75">
      <c r="C217" s="1">
        <f t="shared" si="52"/>
        <v>4.080000000000001</v>
      </c>
      <c r="D217" s="1">
        <f t="shared" si="48"/>
        <v>0</v>
      </c>
      <c r="E217" s="1">
        <f t="shared" si="53"/>
        <v>-0.059750371224896785</v>
      </c>
      <c r="F217" s="1">
        <f t="shared" si="50"/>
        <v>0.09662232530778059</v>
      </c>
      <c r="G217" s="1">
        <f t="shared" si="54"/>
        <v>-0.12833463906411105</v>
      </c>
      <c r="H217" s="1">
        <f t="shared" si="51"/>
        <v>0</v>
      </c>
      <c r="I217" s="1"/>
      <c r="J217" s="1">
        <f t="shared" si="49"/>
        <v>-0.5105883689589014</v>
      </c>
      <c r="K217" s="1"/>
      <c r="L217" s="1"/>
    </row>
    <row r="218" spans="3:12" ht="15.75">
      <c r="C218" s="1">
        <f t="shared" si="52"/>
        <v>4.1000000000000005</v>
      </c>
      <c r="D218" s="1">
        <f t="shared" si="48"/>
        <v>0</v>
      </c>
      <c r="E218" s="1">
        <f t="shared" si="53"/>
        <v>-0.06231706400617901</v>
      </c>
      <c r="F218" s="1">
        <f t="shared" si="50"/>
        <v>0.10077292420439207</v>
      </c>
      <c r="G218" s="1">
        <f t="shared" si="54"/>
        <v>-0.1263191805800232</v>
      </c>
      <c r="H218" s="1">
        <f t="shared" si="51"/>
        <v>0</v>
      </c>
      <c r="I218" s="1"/>
      <c r="J218" s="1">
        <f t="shared" si="49"/>
        <v>-0.5325216800655511</v>
      </c>
      <c r="K218" s="1"/>
      <c r="L218" s="1"/>
    </row>
    <row r="219" spans="3:12" ht="15.75">
      <c r="C219" s="1">
        <f t="shared" si="52"/>
        <v>4.12</v>
      </c>
      <c r="D219" s="1">
        <f t="shared" si="48"/>
        <v>0</v>
      </c>
      <c r="E219" s="1">
        <f t="shared" si="53"/>
        <v>-0.06484344761777946</v>
      </c>
      <c r="F219" s="1">
        <f t="shared" si="50"/>
        <v>0.10485833914271117</v>
      </c>
      <c r="G219" s="1">
        <f t="shared" si="54"/>
        <v>-0.12422201379716898</v>
      </c>
      <c r="H219" s="1">
        <f t="shared" si="51"/>
        <v>0</v>
      </c>
      <c r="I219" s="1"/>
      <c r="J219" s="1">
        <f t="shared" si="49"/>
        <v>-0.5541105348486672</v>
      </c>
      <c r="K219" s="1"/>
      <c r="L219" s="1"/>
    </row>
    <row r="220" spans="3:12" ht="15.75">
      <c r="C220" s="1">
        <f t="shared" si="52"/>
        <v>4.14</v>
      </c>
      <c r="D220" s="1">
        <f t="shared" si="48"/>
        <v>0</v>
      </c>
      <c r="E220" s="1">
        <f t="shared" si="53"/>
        <v>-0.06732788789372285</v>
      </c>
      <c r="F220" s="1">
        <f t="shared" si="50"/>
        <v>0.10887592751293922</v>
      </c>
      <c r="G220" s="1">
        <f t="shared" si="54"/>
        <v>-0.12204449524691019</v>
      </c>
      <c r="H220" s="1">
        <f t="shared" si="51"/>
        <v>0</v>
      </c>
      <c r="I220" s="1"/>
      <c r="J220" s="1">
        <f t="shared" si="49"/>
        <v>-0.575340968773422</v>
      </c>
      <c r="K220" s="1"/>
      <c r="L220" s="1"/>
    </row>
    <row r="221" spans="3:12" ht="15.75">
      <c r="C221" s="1">
        <f t="shared" si="52"/>
        <v>4.159999999999999</v>
      </c>
      <c r="D221" s="1">
        <f t="shared" si="48"/>
        <v>0</v>
      </c>
      <c r="E221" s="1">
        <f t="shared" si="53"/>
        <v>-0.06976877779866106</v>
      </c>
      <c r="F221" s="1">
        <f t="shared" si="50"/>
        <v>0.1128230905782148</v>
      </c>
      <c r="G221" s="1">
        <f t="shared" si="54"/>
        <v>-0.1197880334353459</v>
      </c>
      <c r="H221" s="1">
        <f t="shared" si="51"/>
        <v>0</v>
      </c>
      <c r="I221" s="1"/>
      <c r="J221" s="1">
        <f t="shared" si="49"/>
        <v>-0.5961992491459353</v>
      </c>
      <c r="K221" s="1"/>
      <c r="L221" s="1"/>
    </row>
    <row r="222" spans="3:12" ht="15.75">
      <c r="C222" s="1">
        <f t="shared" si="52"/>
        <v>4.179999999999999</v>
      </c>
      <c r="D222" s="1">
        <f t="shared" si="48"/>
        <v>0</v>
      </c>
      <c r="E222" s="1">
        <f t="shared" si="53"/>
        <v>-0.07216453846736798</v>
      </c>
      <c r="F222" s="1">
        <f t="shared" si="50"/>
        <v>0.11669727515558076</v>
      </c>
      <c r="G222" s="1">
        <f t="shared" si="54"/>
        <v>-0.11745408793223429</v>
      </c>
      <c r="H222" s="1">
        <f t="shared" si="51"/>
        <v>0</v>
      </c>
      <c r="I222" s="1"/>
      <c r="J222" s="1">
        <f t="shared" si="49"/>
        <v>-0.6166718839961309</v>
      </c>
      <c r="K222" s="1"/>
      <c r="L222" s="1"/>
    </row>
    <row r="223" spans="3:12" ht="15.75">
      <c r="C223" s="1">
        <f aca="true" t="shared" si="55" ref="C223:C238">C222+dx</f>
        <v>4.199999999999998</v>
      </c>
      <c r="D223" s="1">
        <f t="shared" si="48"/>
        <v>0</v>
      </c>
      <c r="E223" s="1">
        <f aca="true" t="shared" si="56" ref="E223:E238">E222+dx*G222</f>
        <v>-0.07451362022601267</v>
      </c>
      <c r="F223" s="1">
        <f t="shared" si="50"/>
        <v>0.12049597526748508</v>
      </c>
      <c r="G223" s="1">
        <f aca="true" t="shared" si="57" ref="G223:G238">G222+dx*F223</f>
        <v>-0.11504416842688459</v>
      </c>
      <c r="H223" s="1">
        <f t="shared" si="51"/>
        <v>0</v>
      </c>
      <c r="I223" s="1"/>
      <c r="J223" s="1">
        <f t="shared" si="49"/>
        <v>-0.6367456308048827</v>
      </c>
      <c r="K223" s="1"/>
      <c r="L223" s="1"/>
    </row>
    <row r="224" spans="3:12" ht="15.75">
      <c r="C224" s="1">
        <f t="shared" si="55"/>
        <v>4.219999999999998</v>
      </c>
      <c r="D224" s="1">
        <f t="shared" si="48"/>
        <v>0</v>
      </c>
      <c r="E224" s="1">
        <f t="shared" si="56"/>
        <v>-0.07681450359455036</v>
      </c>
      <c r="F224" s="1">
        <f t="shared" si="50"/>
        <v>0.12421673376274739</v>
      </c>
      <c r="G224" s="1">
        <f t="shared" si="57"/>
        <v>-0.11255983375162963</v>
      </c>
      <c r="H224" s="1">
        <f t="shared" si="51"/>
        <v>0</v>
      </c>
      <c r="I224" s="1"/>
      <c r="J224" s="1">
        <f t="shared" si="49"/>
        <v>-0.6564075050698045</v>
      </c>
      <c r="K224" s="1"/>
      <c r="L224" s="1"/>
    </row>
    <row r="225" spans="3:12" ht="15.75">
      <c r="C225" s="1">
        <f t="shared" si="55"/>
        <v>4.2399999999999975</v>
      </c>
      <c r="D225" s="1">
        <f t="shared" si="48"/>
        <v>0</v>
      </c>
      <c r="E225" s="1">
        <f t="shared" si="56"/>
        <v>-0.07906570026958296</v>
      </c>
      <c r="F225" s="1">
        <f t="shared" si="50"/>
        <v>0.1278571439059426</v>
      </c>
      <c r="G225" s="1">
        <f t="shared" si="57"/>
        <v>-0.11000269087351078</v>
      </c>
      <c r="H225" s="1">
        <f t="shared" si="51"/>
        <v>0</v>
      </c>
      <c r="I225" s="1"/>
      <c r="J225" s="1">
        <f t="shared" si="49"/>
        <v>-0.6756447887041469</v>
      </c>
      <c r="K225" s="1"/>
      <c r="L225" s="1"/>
    </row>
    <row r="226" spans="3:12" ht="15.75">
      <c r="C226" s="1">
        <f t="shared" si="55"/>
        <v>4.259999999999997</v>
      </c>
      <c r="D226" s="1">
        <f t="shared" si="48"/>
        <v>0</v>
      </c>
      <c r="E226" s="1">
        <f t="shared" si="56"/>
        <v>-0.08126575408705317</v>
      </c>
      <c r="F226" s="1">
        <f t="shared" si="50"/>
        <v>0.13141485093417368</v>
      </c>
      <c r="G226" s="1">
        <f t="shared" si="57"/>
        <v>-0.1073743938548273</v>
      </c>
      <c r="H226" s="1">
        <f t="shared" si="51"/>
        <v>0</v>
      </c>
      <c r="I226" s="1"/>
      <c r="J226" s="1">
        <f t="shared" si="49"/>
        <v>-0.694445038263364</v>
      </c>
      <c r="K226" s="1"/>
      <c r="L226" s="1"/>
    </row>
    <row r="227" spans="3:12" ht="15.75">
      <c r="C227" s="1">
        <f t="shared" si="55"/>
        <v>4.279999999999997</v>
      </c>
      <c r="D227" s="1">
        <f t="shared" si="48"/>
        <v>0</v>
      </c>
      <c r="E227" s="1">
        <f t="shared" si="56"/>
        <v>-0.08341324196414972</v>
      </c>
      <c r="F227" s="1">
        <f t="shared" si="50"/>
        <v>0.1348875535802265</v>
      </c>
      <c r="G227" s="1">
        <f t="shared" si="57"/>
        <v>-0.10467664278322278</v>
      </c>
      <c r="H227" s="1">
        <f t="shared" si="51"/>
        <v>0</v>
      </c>
      <c r="I227" s="1"/>
      <c r="J227" s="1">
        <f t="shared" si="49"/>
        <v>-0.7127960929940308</v>
      </c>
      <c r="K227" s="1"/>
      <c r="L227" s="1"/>
    </row>
    <row r="228" spans="3:12" ht="15.75">
      <c r="C228" s="1">
        <f t="shared" si="55"/>
        <v>4.299999999999996</v>
      </c>
      <c r="D228" s="1">
        <f t="shared" si="48"/>
        <v>0</v>
      </c>
      <c r="E228" s="1">
        <f t="shared" si="56"/>
        <v>-0.08550677481981417</v>
      </c>
      <c r="F228" s="1">
        <f t="shared" si="50"/>
        <v>0.1382730055611215</v>
      </c>
      <c r="G228" s="1">
        <f t="shared" si="57"/>
        <v>-0.10191118267200035</v>
      </c>
      <c r="H228" s="1">
        <f t="shared" si="51"/>
        <v>0</v>
      </c>
      <c r="I228" s="1"/>
      <c r="J228" s="1">
        <f t="shared" si="49"/>
        <v>-0.7306860826999053</v>
      </c>
      <c r="K228" s="1"/>
      <c r="L228" s="1"/>
    </row>
    <row r="229" spans="3:12" ht="15.75">
      <c r="C229" s="1">
        <f t="shared" si="55"/>
        <v>4.319999999999996</v>
      </c>
      <c r="D229" s="1">
        <f t="shared" si="48"/>
        <v>0</v>
      </c>
      <c r="E229" s="1">
        <f t="shared" si="56"/>
        <v>-0.08754499847325417</v>
      </c>
      <c r="F229" s="1">
        <f t="shared" si="50"/>
        <v>0.1415690170310993</v>
      </c>
      <c r="G229" s="1">
        <f t="shared" si="57"/>
        <v>-0.09907980233137836</v>
      </c>
      <c r="H229" s="1">
        <f t="shared" si="51"/>
        <v>0</v>
      </c>
      <c r="I229" s="1"/>
      <c r="J229" s="1">
        <f t="shared" si="49"/>
        <v>-0.7481034354200462</v>
      </c>
      <c r="K229" s="1"/>
      <c r="L229" s="1"/>
    </row>
    <row r="230" spans="3:12" ht="15.75">
      <c r="C230" s="1">
        <f t="shared" si="55"/>
        <v>4.339999999999995</v>
      </c>
      <c r="D230" s="1">
        <f t="shared" si="48"/>
        <v>0</v>
      </c>
      <c r="E230" s="1">
        <f t="shared" si="56"/>
        <v>-0.08952659451988174</v>
      </c>
      <c r="F230" s="1">
        <f t="shared" si="50"/>
        <v>0.14477345599810076</v>
      </c>
      <c r="G230" s="1">
        <f t="shared" si="57"/>
        <v>-0.09618433321141635</v>
      </c>
      <c r="H230" s="1">
        <f t="shared" si="51"/>
        <v>0</v>
      </c>
      <c r="I230" s="1"/>
      <c r="J230" s="1">
        <f t="shared" si="49"/>
        <v>-0.76503688491402</v>
      </c>
      <c r="K230" s="1"/>
      <c r="L230" s="1"/>
    </row>
    <row r="231" spans="3:12" ht="15.75">
      <c r="C231" s="1">
        <f t="shared" si="55"/>
        <v>4.359999999999995</v>
      </c>
      <c r="D231" s="1">
        <f t="shared" si="48"/>
        <v>0</v>
      </c>
      <c r="E231" s="1">
        <f t="shared" si="56"/>
        <v>-0.09145028118411007</v>
      </c>
      <c r="F231" s="1">
        <f t="shared" si="50"/>
        <v>0.14788424970282438</v>
      </c>
      <c r="G231" s="1">
        <f t="shared" si="57"/>
        <v>-0.09322664821735986</v>
      </c>
      <c r="H231" s="1">
        <f t="shared" si="51"/>
        <v>0</v>
      </c>
      <c r="I231" s="1"/>
      <c r="J231" s="1">
        <f t="shared" si="49"/>
        <v>-0.7814754779493561</v>
      </c>
      <c r="K231" s="1"/>
      <c r="L231" s="1"/>
    </row>
    <row r="232" spans="3:12" ht="15.75">
      <c r="C232" s="1">
        <f t="shared" si="55"/>
        <v>4.379999999999995</v>
      </c>
      <c r="D232" s="1">
        <f t="shared" si="48"/>
        <v>0</v>
      </c>
      <c r="E232" s="1">
        <f t="shared" si="56"/>
        <v>-0.09331481414845727</v>
      </c>
      <c r="F232" s="1">
        <f t="shared" si="50"/>
        <v>0.15089938595947025</v>
      </c>
      <c r="G232" s="1">
        <f t="shared" si="57"/>
        <v>-0.09020866049817046</v>
      </c>
      <c r="H232" s="1">
        <f t="shared" si="51"/>
        <v>0</v>
      </c>
      <c r="I232" s="1"/>
      <c r="J232" s="1">
        <f t="shared" si="49"/>
        <v>-0.7974085813865354</v>
      </c>
      <c r="K232" s="1"/>
      <c r="L232" s="1"/>
    </row>
    <row r="233" spans="3:12" ht="15.75">
      <c r="C233" s="1">
        <f t="shared" si="55"/>
        <v>4.399999999999994</v>
      </c>
      <c r="D233" s="1">
        <f t="shared" si="48"/>
        <v>0</v>
      </c>
      <c r="E233" s="1">
        <f t="shared" si="56"/>
        <v>-0.09511898735842068</v>
      </c>
      <c r="F233" s="1">
        <f t="shared" si="50"/>
        <v>0.15381691445730208</v>
      </c>
      <c r="G233" s="1">
        <f t="shared" si="57"/>
        <v>-0.08713232220902442</v>
      </c>
      <c r="H233" s="1">
        <f t="shared" si="51"/>
        <v>0</v>
      </c>
      <c r="I233" s="1"/>
      <c r="J233" s="1">
        <f t="shared" si="49"/>
        <v>-0.8128258890569307</v>
      </c>
      <c r="K233" s="1"/>
      <c r="L233" s="1"/>
    </row>
    <row r="234" spans="3:12" ht="15.75">
      <c r="C234" s="1">
        <f t="shared" si="55"/>
        <v>4.419999999999994</v>
      </c>
      <c r="D234" s="1">
        <f t="shared" si="48"/>
        <v>0</v>
      </c>
      <c r="E234" s="1">
        <f t="shared" si="56"/>
        <v>-0.09686163380260117</v>
      </c>
      <c r="F234" s="1">
        <f t="shared" si="50"/>
        <v>0.15663494802218636</v>
      </c>
      <c r="G234" s="1">
        <f t="shared" si="57"/>
        <v>-0.0839996232485807</v>
      </c>
      <c r="H234" s="1">
        <f t="shared" si="51"/>
        <v>0</v>
      </c>
      <c r="I234" s="1"/>
      <c r="J234" s="1">
        <f t="shared" si="49"/>
        <v>-0.8277174284292482</v>
      </c>
      <c r="K234" s="1"/>
      <c r="L234" s="1"/>
    </row>
    <row r="235" spans="3:12" ht="15.75">
      <c r="C235" s="1">
        <f t="shared" si="55"/>
        <v>4.439999999999993</v>
      </c>
      <c r="D235" s="1">
        <f t="shared" si="48"/>
        <v>0</v>
      </c>
      <c r="E235" s="1">
        <f t="shared" si="56"/>
        <v>-0.09854162626757278</v>
      </c>
      <c r="F235" s="1">
        <f t="shared" si="50"/>
        <v>0.15935166383729193</v>
      </c>
      <c r="G235" s="1">
        <f t="shared" si="57"/>
        <v>-0.08081258997183485</v>
      </c>
      <c r="H235" s="1">
        <f t="shared" si="51"/>
        <v>0</v>
      </c>
      <c r="I235" s="1"/>
      <c r="J235" s="1">
        <f t="shared" si="49"/>
        <v>-0.8420735670601607</v>
      </c>
      <c r="K235" s="1"/>
      <c r="L235" s="1"/>
    </row>
    <row r="236" spans="3:12" ht="15.75">
      <c r="C236" s="1">
        <f t="shared" si="55"/>
        <v>4.459999999999993</v>
      </c>
      <c r="D236" s="1">
        <f t="shared" si="48"/>
        <v>0</v>
      </c>
      <c r="E236" s="1">
        <f t="shared" si="56"/>
        <v>-0.10015787806700947</v>
      </c>
      <c r="F236" s="1">
        <f t="shared" si="50"/>
        <v>0.16196530462216102</v>
      </c>
      <c r="G236" s="1">
        <f t="shared" si="57"/>
        <v>-0.07757328387939164</v>
      </c>
      <c r="H236" s="1">
        <f t="shared" si="51"/>
        <v>0</v>
      </c>
      <c r="I236" s="1"/>
      <c r="J236" s="1">
        <f t="shared" si="49"/>
        <v>-0.8558850188249559</v>
      </c>
      <c r="K236" s="1"/>
      <c r="L236" s="1"/>
    </row>
    <row r="237" spans="3:12" ht="15.75">
      <c r="C237" s="1">
        <f t="shared" si="55"/>
        <v>4.479999999999992</v>
      </c>
      <c r="D237" s="1">
        <f t="shared" si="48"/>
        <v>0</v>
      </c>
      <c r="E237" s="1">
        <f t="shared" si="56"/>
        <v>-0.10170934374459731</v>
      </c>
      <c r="F237" s="1">
        <f t="shared" si="50"/>
        <v>0.1644741797693883</v>
      </c>
      <c r="G237" s="1">
        <f t="shared" si="57"/>
        <v>-0.07428380028400387</v>
      </c>
      <c r="H237" s="1">
        <f t="shared" si="51"/>
        <v>0</v>
      </c>
      <c r="I237" s="1"/>
      <c r="J237" s="1">
        <f t="shared" si="49"/>
        <v>-0.8691428499241745</v>
      </c>
      <c r="K237" s="1"/>
      <c r="L237" s="1"/>
    </row>
    <row r="238" spans="3:12" ht="15.75">
      <c r="C238" s="1">
        <f t="shared" si="55"/>
        <v>4.499999999999992</v>
      </c>
      <c r="D238" s="1">
        <f t="shared" si="48"/>
        <v>0</v>
      </c>
      <c r="E238" s="1">
        <f t="shared" si="56"/>
        <v>-0.10319501975027738</v>
      </c>
      <c r="F238" s="1">
        <f t="shared" si="50"/>
        <v>0.16687666643817356</v>
      </c>
      <c r="G238" s="1">
        <f t="shared" si="57"/>
        <v>-0.0709462669552404</v>
      </c>
      <c r="H238" s="1">
        <f t="shared" si="51"/>
        <v>0</v>
      </c>
      <c r="I238" s="1"/>
      <c r="J238" s="1">
        <f t="shared" si="49"/>
        <v>-0.8818384846623479</v>
      </c>
      <c r="K238" s="1"/>
      <c r="L238" s="1"/>
    </row>
    <row r="239" spans="3:12" ht="15.75">
      <c r="C239" s="1">
        <f aca="true" t="shared" si="58" ref="C239:C254">C238+dx</f>
        <v>4.519999999999992</v>
      </c>
      <c r="D239" s="1">
        <f t="shared" si="48"/>
        <v>0</v>
      </c>
      <c r="E239" s="1">
        <f aca="true" t="shared" si="59" ref="E239:E254">E238+dx*G238</f>
        <v>-0.10461394508938218</v>
      </c>
      <c r="F239" s="1">
        <f t="shared" si="50"/>
        <v>0.16917121060403992</v>
      </c>
      <c r="G239" s="1">
        <f aca="true" t="shared" si="60" ref="G239:G254">G238+dx*F239</f>
        <v>-0.0675628427431596</v>
      </c>
      <c r="H239" s="1">
        <f t="shared" si="51"/>
        <v>0</v>
      </c>
      <c r="I239" s="1"/>
      <c r="J239" s="1">
        <f t="shared" si="49"/>
        <v>-0.8939637109951025</v>
      </c>
      <c r="K239" s="1"/>
      <c r="L239" s="1"/>
    </row>
    <row r="240" spans="3:12" ht="15.75">
      <c r="C240" s="1">
        <f t="shared" si="58"/>
        <v>4.539999999999991</v>
      </c>
      <c r="D240" s="1">
        <f t="shared" si="48"/>
        <v>0</v>
      </c>
      <c r="E240" s="1">
        <f t="shared" si="59"/>
        <v>-0.10596520194424537</v>
      </c>
      <c r="F240" s="1">
        <f t="shared" si="50"/>
        <v>0.1713563280640392</v>
      </c>
      <c r="G240" s="1">
        <f t="shared" si="60"/>
        <v>-0.06413571618187881</v>
      </c>
      <c r="H240" s="1">
        <f t="shared" si="51"/>
        <v>0</v>
      </c>
      <c r="I240" s="1"/>
      <c r="J240" s="1">
        <f t="shared" si="49"/>
        <v>-0.905510685841037</v>
      </c>
      <c r="K240" s="1"/>
      <c r="L240" s="1"/>
    </row>
    <row r="241" spans="3:12" ht="15.75">
      <c r="C241" s="1">
        <f t="shared" si="58"/>
        <v>4.559999999999991</v>
      </c>
      <c r="D241" s="1">
        <f t="shared" si="48"/>
        <v>0</v>
      </c>
      <c r="E241" s="1">
        <f t="shared" si="59"/>
        <v>-0.10724791626788295</v>
      </c>
      <c r="F241" s="1">
        <f t="shared" si="50"/>
        <v>0.17343060539679353</v>
      </c>
      <c r="G241" s="1">
        <f t="shared" si="60"/>
        <v>-0.06066710407394294</v>
      </c>
      <c r="H241" s="1">
        <f t="shared" si="51"/>
        <v>0</v>
      </c>
      <c r="I241" s="1"/>
      <c r="J241" s="1">
        <f t="shared" si="49"/>
        <v>-0.916471940154942</v>
      </c>
      <c r="K241" s="1"/>
      <c r="L241" s="1"/>
    </row>
    <row r="242" spans="3:12" ht="15.75">
      <c r="C242" s="1">
        <f t="shared" si="58"/>
        <v>4.57999999999999</v>
      </c>
      <c r="D242" s="1">
        <f t="shared" si="48"/>
        <v>0</v>
      </c>
      <c r="E242" s="1">
        <f t="shared" si="59"/>
        <v>-0.10846125834936181</v>
      </c>
      <c r="F242" s="1">
        <f t="shared" si="50"/>
        <v>0.175392700876753</v>
      </c>
      <c r="G242" s="1">
        <f t="shared" si="60"/>
        <v>-0.05715925005640788</v>
      </c>
      <c r="H242" s="1">
        <f t="shared" si="51"/>
        <v>0</v>
      </c>
      <c r="I242" s="1"/>
      <c r="J242" s="1">
        <f t="shared" si="49"/>
        <v>-0.9268403837590774</v>
      </c>
      <c r="K242" s="1"/>
      <c r="L242" s="1"/>
    </row>
    <row r="243" spans="3:12" ht="15.75">
      <c r="C243" s="1">
        <f t="shared" si="58"/>
        <v>4.59999999999999</v>
      </c>
      <c r="D243" s="1">
        <f t="shared" si="48"/>
        <v>0</v>
      </c>
      <c r="E243" s="1">
        <f t="shared" si="59"/>
        <v>-0.10960444335048997</v>
      </c>
      <c r="F243" s="1">
        <f t="shared" si="50"/>
        <v>0.17724134534207733</v>
      </c>
      <c r="G243" s="1">
        <f t="shared" si="60"/>
        <v>-0.05361442314956633</v>
      </c>
      <c r="H243" s="1">
        <f t="shared" si="51"/>
        <v>0</v>
      </c>
      <c r="I243" s="1"/>
      <c r="J243" s="1">
        <f t="shared" si="49"/>
        <v>-0.9366093099293819</v>
      </c>
      <c r="K243" s="1"/>
      <c r="L243" s="1"/>
    </row>
    <row r="244" spans="3:12" ht="15.75">
      <c r="C244" s="1">
        <f t="shared" si="58"/>
        <v>4.6199999999999894</v>
      </c>
      <c r="D244" s="1">
        <f t="shared" si="48"/>
        <v>0</v>
      </c>
      <c r="E244" s="1">
        <f t="shared" si="59"/>
        <v>-0.1106767318134813</v>
      </c>
      <c r="F244" s="1">
        <f t="shared" si="50"/>
        <v>0.1789753430155806</v>
      </c>
      <c r="G244" s="1">
        <f t="shared" si="60"/>
        <v>-0.05003491628925472</v>
      </c>
      <c r="H244" s="1">
        <f t="shared" si="51"/>
        <v>0</v>
      </c>
      <c r="I244" s="1"/>
      <c r="J244" s="1">
        <f t="shared" si="49"/>
        <v>-0.9457723997336518</v>
      </c>
      <c r="K244" s="1"/>
      <c r="L244" s="1"/>
    </row>
    <row r="245" spans="3:12" ht="15.75">
      <c r="C245" s="1">
        <f t="shared" si="58"/>
        <v>4.639999999999989</v>
      </c>
      <c r="D245" s="1">
        <f t="shared" si="48"/>
        <v>0</v>
      </c>
      <c r="E245" s="1">
        <f t="shared" si="59"/>
        <v>-0.11167743013926638</v>
      </c>
      <c r="F245" s="1">
        <f t="shared" si="50"/>
        <v>0.18059357227820766</v>
      </c>
      <c r="G245" s="1">
        <f t="shared" si="60"/>
        <v>-0.04642304484369057</v>
      </c>
      <c r="H245" s="1">
        <f t="shared" si="51"/>
        <v>0</v>
      </c>
      <c r="I245" s="1"/>
      <c r="J245" s="1">
        <f t="shared" si="49"/>
        <v>-0.9543237261188778</v>
      </c>
      <c r="K245" s="1"/>
      <c r="L245" s="1"/>
    </row>
    <row r="246" spans="3:12" ht="15.75">
      <c r="C246" s="1">
        <f t="shared" si="58"/>
        <v>4.659999999999989</v>
      </c>
      <c r="D246" s="1">
        <f t="shared" si="48"/>
        <v>0</v>
      </c>
      <c r="E246" s="1">
        <f t="shared" si="59"/>
        <v>-0.1126058910361402</v>
      </c>
      <c r="F246" s="1">
        <f t="shared" si="50"/>
        <v>0.18209498639454233</v>
      </c>
      <c r="G246" s="1">
        <f t="shared" si="60"/>
        <v>-0.042781145115799724</v>
      </c>
      <c r="H246" s="1">
        <f t="shared" si="51"/>
        <v>0</v>
      </c>
      <c r="I246" s="1"/>
      <c r="J246" s="1">
        <f t="shared" si="49"/>
        <v>-0.9622577577451012</v>
      </c>
      <c r="K246" s="1"/>
      <c r="L246" s="1"/>
    </row>
    <row r="247" spans="3:12" ht="15.75">
      <c r="C247" s="1">
        <f t="shared" si="58"/>
        <v>4.679999999999988</v>
      </c>
      <c r="D247" s="1">
        <f t="shared" si="48"/>
        <v>0</v>
      </c>
      <c r="E247" s="1">
        <f t="shared" si="59"/>
        <v>-0.1134615139384562</v>
      </c>
      <c r="F247" s="1">
        <f t="shared" si="50"/>
        <v>0.18347861418987751</v>
      </c>
      <c r="G247" s="1">
        <f t="shared" si="60"/>
        <v>-0.03911157283200217</v>
      </c>
      <c r="H247" s="1">
        <f t="shared" si="51"/>
        <v>0</v>
      </c>
      <c r="I247" s="1"/>
      <c r="J247" s="1">
        <f t="shared" si="49"/>
        <v>-0.9695693625633048</v>
      </c>
      <c r="K247" s="1"/>
      <c r="L247" s="1"/>
    </row>
    <row r="248" spans="3:12" ht="15.75">
      <c r="C248" s="1">
        <f t="shared" si="58"/>
        <v>4.699999999999988</v>
      </c>
      <c r="D248" s="1">
        <f t="shared" si="48"/>
        <v>0</v>
      </c>
      <c r="E248" s="1">
        <f t="shared" si="59"/>
        <v>-0.11424374539509624</v>
      </c>
      <c r="F248" s="1">
        <f t="shared" si="50"/>
        <v>0.18474356067841013</v>
      </c>
      <c r="G248" s="1">
        <f t="shared" si="60"/>
        <v>-0.03541670161843397</v>
      </c>
      <c r="H248" s="1">
        <f t="shared" si="51"/>
        <v>0</v>
      </c>
      <c r="I248" s="1"/>
      <c r="J248" s="1">
        <f t="shared" si="49"/>
        <v>-0.9762538111350278</v>
      </c>
      <c r="K248" s="1"/>
      <c r="L248" s="1"/>
    </row>
    <row r="249" spans="3:12" ht="15.75">
      <c r="C249" s="1">
        <f t="shared" si="58"/>
        <v>4.719999999999987</v>
      </c>
      <c r="D249" s="1">
        <f t="shared" si="48"/>
        <v>0</v>
      </c>
      <c r="E249" s="1">
        <f t="shared" si="59"/>
        <v>-0.11495207942746492</v>
      </c>
      <c r="F249" s="1">
        <f t="shared" si="50"/>
        <v>0.18588900764215352</v>
      </c>
      <c r="G249" s="1">
        <f t="shared" si="60"/>
        <v>-0.031698921465590904</v>
      </c>
      <c r="H249" s="1">
        <f t="shared" si="51"/>
        <v>0</v>
      </c>
      <c r="I249" s="1"/>
      <c r="J249" s="1">
        <f t="shared" si="49"/>
        <v>-0.9823067796915563</v>
      </c>
      <c r="K249" s="1"/>
      <c r="L249" s="1"/>
    </row>
    <row r="250" spans="3:12" ht="15.75">
      <c r="C250" s="1">
        <f t="shared" si="58"/>
        <v>4.739999999999987</v>
      </c>
      <c r="D250" s="1">
        <f t="shared" si="48"/>
        <v>0</v>
      </c>
      <c r="E250" s="1">
        <f t="shared" si="59"/>
        <v>-0.11558605785677674</v>
      </c>
      <c r="F250" s="1">
        <f t="shared" si="50"/>
        <v>0.18691421416019366</v>
      </c>
      <c r="G250" s="1">
        <f t="shared" si="60"/>
        <v>-0.027960637182387033</v>
      </c>
      <c r="H250" s="1">
        <f t="shared" si="51"/>
        <v>0</v>
      </c>
      <c r="I250" s="1"/>
      <c r="J250" s="1">
        <f t="shared" si="49"/>
        <v>-0.9877243529307091</v>
      </c>
      <c r="K250" s="1"/>
      <c r="L250" s="1"/>
    </row>
    <row r="251" spans="3:12" ht="15.75">
      <c r="C251" s="1">
        <f t="shared" si="58"/>
        <v>4.7599999999999865</v>
      </c>
      <c r="D251" s="1">
        <f t="shared" si="48"/>
        <v>0</v>
      </c>
      <c r="E251" s="1">
        <f t="shared" si="59"/>
        <v>-0.11614527060042448</v>
      </c>
      <c r="F251" s="1">
        <f t="shared" si="50"/>
        <v>0.18781851708794642</v>
      </c>
      <c r="G251" s="1">
        <f t="shared" si="60"/>
        <v>-0.024204266840628104</v>
      </c>
      <c r="H251" s="1">
        <f t="shared" si="51"/>
        <v>0</v>
      </c>
      <c r="I251" s="1"/>
      <c r="J251" s="1">
        <f t="shared" si="49"/>
        <v>-0.9925030265494124</v>
      </c>
      <c r="K251" s="1"/>
      <c r="L251" s="1"/>
    </row>
    <row r="252" spans="3:12" ht="15.75">
      <c r="C252" s="1">
        <f t="shared" si="58"/>
        <v>4.779999999999986</v>
      </c>
      <c r="D252" s="1">
        <f t="shared" si="48"/>
        <v>0</v>
      </c>
      <c r="E252" s="1">
        <f t="shared" si="59"/>
        <v>-0.11662935593723704</v>
      </c>
      <c r="F252" s="1">
        <f t="shared" si="50"/>
        <v>0.18860133148610603</v>
      </c>
      <c r="G252" s="1">
        <f t="shared" si="60"/>
        <v>-0.020432240210905984</v>
      </c>
      <c r="H252" s="1">
        <f t="shared" si="51"/>
        <v>0</v>
      </c>
      <c r="I252" s="1"/>
      <c r="J252" s="1">
        <f t="shared" si="49"/>
        <v>-0.9966397095104222</v>
      </c>
      <c r="K252" s="1"/>
      <c r="L252" s="1"/>
    </row>
    <row r="253" spans="3:12" ht="15.75">
      <c r="C253" s="1">
        <f t="shared" si="58"/>
        <v>4.799999999999986</v>
      </c>
      <c r="D253" s="1">
        <f t="shared" si="48"/>
        <v>0</v>
      </c>
      <c r="E253" s="1">
        <f t="shared" si="59"/>
        <v>-0.11703800074145516</v>
      </c>
      <c r="F253" s="1">
        <f t="shared" si="50"/>
        <v>0.18926215099900714</v>
      </c>
      <c r="G253" s="1">
        <f t="shared" si="60"/>
        <v>-0.01664699719092584</v>
      </c>
      <c r="H253" s="1">
        <f t="shared" si="51"/>
        <v>0</v>
      </c>
      <c r="I253" s="1"/>
      <c r="J253" s="1">
        <f t="shared" si="49"/>
        <v>-1.0001317260417324</v>
      </c>
      <c r="K253" s="1"/>
      <c r="L253" s="1"/>
    </row>
    <row r="254" spans="3:12" ht="15.75">
      <c r="C254" s="1">
        <f t="shared" si="58"/>
        <v>4.819999999999985</v>
      </c>
      <c r="D254" s="1">
        <f t="shared" si="48"/>
        <v>0</v>
      </c>
      <c r="E254" s="1">
        <f t="shared" si="59"/>
        <v>-0.11737094068527368</v>
      </c>
      <c r="F254" s="1">
        <f t="shared" si="50"/>
        <v>0.18980054818215605</v>
      </c>
      <c r="G254" s="1">
        <f t="shared" si="60"/>
        <v>-0.01285098622728272</v>
      </c>
      <c r="H254" s="1">
        <f t="shared" si="51"/>
        <v>0</v>
      </c>
      <c r="I254" s="1"/>
      <c r="J254" s="1">
        <f t="shared" si="49"/>
        <v>-1.0029768173673697</v>
      </c>
      <c r="K254" s="1"/>
      <c r="L254" s="1"/>
    </row>
    <row r="255" spans="3:12" ht="15.75">
      <c r="C255" s="1">
        <f aca="true" t="shared" si="61" ref="C255:C270">C254+dx</f>
        <v>4.839999999999985</v>
      </c>
      <c r="D255" s="1">
        <f t="shared" si="48"/>
        <v>0</v>
      </c>
      <c r="E255" s="1">
        <f aca="true" t="shared" si="62" ref="E255:E270">E254+dx*G254</f>
        <v>-0.11762796040981933</v>
      </c>
      <c r="F255" s="1">
        <f t="shared" si="50"/>
        <v>0.19021617477871886</v>
      </c>
      <c r="G255" s="1">
        <f aca="true" t="shared" si="63" ref="G255:G270">G254+dx*F255</f>
        <v>-0.009046662731708344</v>
      </c>
      <c r="H255" s="1">
        <f t="shared" si="51"/>
        <v>0</v>
      </c>
      <c r="I255" s="1"/>
      <c r="J255" s="1">
        <f t="shared" si="49"/>
        <v>-1.0051731431684612</v>
      </c>
      <c r="K255" s="1"/>
      <c r="L255" s="1"/>
    </row>
    <row r="256" spans="3:12" ht="15.75">
      <c r="C256" s="1">
        <f t="shared" si="61"/>
        <v>4.859999999999984</v>
      </c>
      <c r="D256" s="1">
        <f t="shared" si="48"/>
        <v>0</v>
      </c>
      <c r="E256" s="1">
        <f t="shared" si="62"/>
        <v>-0.1178088936644535</v>
      </c>
      <c r="F256" s="1">
        <f t="shared" si="50"/>
        <v>0.19050876194478775</v>
      </c>
      <c r="G256" s="1">
        <f t="shared" si="63"/>
        <v>-0.005236487492812589</v>
      </c>
      <c r="H256" s="1">
        <f t="shared" si="51"/>
        <v>0</v>
      </c>
      <c r="I256" s="1"/>
      <c r="J256" s="1">
        <f t="shared" si="49"/>
        <v>-1.0067192827736255</v>
      </c>
      <c r="K256" s="1"/>
      <c r="L256" s="1"/>
    </row>
    <row r="257" spans="3:12" ht="15.75">
      <c r="C257" s="1">
        <f t="shared" si="61"/>
        <v>4.879999999999984</v>
      </c>
      <c r="D257" s="1">
        <f t="shared" si="48"/>
        <v>0</v>
      </c>
      <c r="E257" s="1">
        <f t="shared" si="62"/>
        <v>-0.11791362341430976</v>
      </c>
      <c r="F257" s="1">
        <f t="shared" si="50"/>
        <v>0.1906781204232803</v>
      </c>
      <c r="G257" s="1">
        <f t="shared" si="63"/>
        <v>-0.0014229250843469828</v>
      </c>
      <c r="H257" s="1">
        <f t="shared" si="51"/>
        <v>0</v>
      </c>
      <c r="I257" s="1"/>
      <c r="J257" s="1">
        <f t="shared" si="49"/>
        <v>-1.0076142360779206</v>
      </c>
      <c r="K257" s="1"/>
      <c r="L257" s="1"/>
    </row>
    <row r="258" spans="3:12" ht="15.75">
      <c r="C258" s="1">
        <f t="shared" si="61"/>
        <v>4.8999999999999835</v>
      </c>
      <c r="D258" s="1">
        <f t="shared" si="48"/>
        <v>0</v>
      </c>
      <c r="E258" s="1">
        <f t="shared" si="62"/>
        <v>-0.1179420819159967</v>
      </c>
      <c r="F258" s="1">
        <f t="shared" si="50"/>
        <v>0.19072414066635826</v>
      </c>
      <c r="G258" s="1">
        <f t="shared" si="63"/>
        <v>0.0023915577289801825</v>
      </c>
      <c r="H258" s="1">
        <f t="shared" si="51"/>
        <v>0</v>
      </c>
      <c r="I258" s="1"/>
      <c r="J258" s="1">
        <f t="shared" si="49"/>
        <v>-1.007857424189751</v>
      </c>
      <c r="K258" s="1"/>
      <c r="L258" s="1"/>
    </row>
    <row r="259" spans="3:12" ht="15.75">
      <c r="C259" s="1">
        <f t="shared" si="61"/>
        <v>4.919999999999983</v>
      </c>
      <c r="D259" s="1">
        <f t="shared" si="48"/>
        <v>0</v>
      </c>
      <c r="E259" s="1">
        <f t="shared" si="62"/>
        <v>-0.1178942507614171</v>
      </c>
      <c r="F259" s="1">
        <f t="shared" si="50"/>
        <v>0.19064679290628758</v>
      </c>
      <c r="G259" s="1">
        <f t="shared" si="63"/>
        <v>0.006204493587105934</v>
      </c>
      <c r="H259" s="1">
        <f t="shared" si="51"/>
        <v>0</v>
      </c>
      <c r="I259" s="1"/>
      <c r="J259" s="1">
        <f t="shared" si="49"/>
        <v>-1.0074486898053185</v>
      </c>
      <c r="K259" s="1"/>
      <c r="L259" s="1"/>
    </row>
    <row r="260" spans="3:12" ht="15.75">
      <c r="C260" s="1">
        <f t="shared" si="61"/>
        <v>4.939999999999983</v>
      </c>
      <c r="D260" s="1">
        <f t="shared" si="48"/>
        <v>0</v>
      </c>
      <c r="E260" s="1">
        <f t="shared" si="62"/>
        <v>-0.11777016088967499</v>
      </c>
      <c r="F260" s="1">
        <f t="shared" si="50"/>
        <v>0.19044612717469342</v>
      </c>
      <c r="G260" s="1">
        <f t="shared" si="63"/>
        <v>0.010013416130599802</v>
      </c>
      <c r="H260" s="1">
        <f t="shared" si="51"/>
        <v>0</v>
      </c>
      <c r="I260" s="1"/>
      <c r="J260" s="1">
        <f t="shared" si="49"/>
        <v>-1.0063882973103724</v>
      </c>
      <c r="K260" s="1"/>
      <c r="L260" s="1"/>
    </row>
    <row r="261" spans="3:12" ht="15.75">
      <c r="C261" s="1">
        <f t="shared" si="61"/>
        <v>4.959999999999982</v>
      </c>
      <c r="D261" s="1">
        <f t="shared" si="48"/>
        <v>0</v>
      </c>
      <c r="E261" s="1">
        <f t="shared" si="62"/>
        <v>-0.11756989256706299</v>
      </c>
      <c r="F261" s="1">
        <f t="shared" si="50"/>
        <v>0.19012227327019757</v>
      </c>
      <c r="G261" s="1">
        <f t="shared" si="63"/>
        <v>0.013815861596003754</v>
      </c>
      <c r="H261" s="1">
        <f t="shared" si="51"/>
        <v>0</v>
      </c>
      <c r="I261" s="1"/>
      <c r="J261" s="1">
        <f t="shared" si="49"/>
        <v>-1.004676932609194</v>
      </c>
      <c r="K261" s="1"/>
      <c r="L261" s="1"/>
    </row>
    <row r="262" spans="3:12" ht="15.75">
      <c r="C262" s="1">
        <f t="shared" si="61"/>
        <v>4.979999999999982</v>
      </c>
      <c r="D262" s="1">
        <f t="shared" si="48"/>
        <v>0</v>
      </c>
      <c r="E262" s="1">
        <f t="shared" si="62"/>
        <v>-0.11729357533514291</v>
      </c>
      <c r="F262" s="1">
        <f t="shared" si="50"/>
        <v>0.1896754406744596</v>
      </c>
      <c r="G262" s="1">
        <f t="shared" si="63"/>
        <v>0.017609370409492946</v>
      </c>
      <c r="H262" s="1">
        <f t="shared" si="51"/>
        <v>0</v>
      </c>
      <c r="I262" s="1"/>
      <c r="J262" s="1">
        <f t="shared" si="49"/>
        <v>-1.0023157026809266</v>
      </c>
      <c r="K262" s="1"/>
      <c r="L262" s="1"/>
    </row>
    <row r="263" spans="3:12" ht="15.75">
      <c r="C263" s="1">
        <f t="shared" si="61"/>
        <v>4.999999999999981</v>
      </c>
      <c r="D263" s="1">
        <f t="shared" si="48"/>
        <v>0</v>
      </c>
      <c r="E263" s="1">
        <f t="shared" si="62"/>
        <v>-0.11694138792695305</v>
      </c>
      <c r="F263" s="1">
        <f t="shared" si="50"/>
        <v>0.18910591841667576</v>
      </c>
      <c r="G263" s="1">
        <f t="shared" si="63"/>
        <v>0.02139148877782646</v>
      </c>
      <c r="H263" s="1">
        <f t="shared" si="51"/>
        <v>0</v>
      </c>
      <c r="I263" s="1"/>
      <c r="J263" s="1">
        <f t="shared" si="49"/>
        <v>-0.9993061348635371</v>
      </c>
      <c r="K263" s="1"/>
      <c r="L263" s="1"/>
    </row>
    <row r="264" spans="3:12" ht="15.75">
      <c r="C264" s="1">
        <f t="shared" si="61"/>
        <v>5.019999999999981</v>
      </c>
      <c r="D264" s="1">
        <f t="shared" si="48"/>
        <v>0</v>
      </c>
      <c r="E264" s="1">
        <f t="shared" si="62"/>
        <v>-0.11651355815139652</v>
      </c>
      <c r="F264" s="1">
        <f t="shared" si="50"/>
        <v>0.18841407488662332</v>
      </c>
      <c r="G264" s="1">
        <f t="shared" si="63"/>
        <v>0.025159770275558928</v>
      </c>
      <c r="H264" s="1">
        <f t="shared" si="51"/>
        <v>0</v>
      </c>
      <c r="I264" s="1"/>
      <c r="J264" s="1">
        <f t="shared" si="49"/>
        <v>-0.9956501758658726</v>
      </c>
      <c r="K264" s="1"/>
      <c r="L264" s="1"/>
    </row>
    <row r="265" spans="3:12" ht="15.75">
      <c r="C265" s="1">
        <f t="shared" si="61"/>
        <v>5.0399999999999805</v>
      </c>
      <c r="D265" s="1">
        <f t="shared" si="48"/>
        <v>0</v>
      </c>
      <c r="E265" s="1">
        <f t="shared" si="62"/>
        <v>-0.11601036274588535</v>
      </c>
      <c r="F265" s="1">
        <f t="shared" si="50"/>
        <v>0.1876003575963712</v>
      </c>
      <c r="G265" s="1">
        <f t="shared" si="63"/>
        <v>0.02891177742748635</v>
      </c>
      <c r="H265" s="1">
        <f t="shared" si="51"/>
        <v>0</v>
      </c>
      <c r="I265" s="1"/>
      <c r="J265" s="1">
        <f t="shared" si="49"/>
        <v>-0.991350190508451</v>
      </c>
      <c r="K265" s="1"/>
      <c r="L265" s="1"/>
    </row>
    <row r="266" spans="3:12" ht="15.75">
      <c r="C266" s="1">
        <f t="shared" si="61"/>
        <v>5.05999999999998</v>
      </c>
      <c r="D266" s="1">
        <f t="shared" si="48"/>
        <v>0</v>
      </c>
      <c r="E266" s="1">
        <f t="shared" si="62"/>
        <v>-0.11543212719733562</v>
      </c>
      <c r="F266" s="1">
        <f t="shared" si="50"/>
        <v>0.18666529289081144</v>
      </c>
      <c r="G266" s="1">
        <f t="shared" si="63"/>
        <v>0.03264508328530258</v>
      </c>
      <c r="H266" s="1">
        <f t="shared" si="51"/>
        <v>0</v>
      </c>
      <c r="I266" s="1"/>
      <c r="J266" s="1">
        <f t="shared" si="49"/>
        <v>-0.9864089601938008</v>
      </c>
      <c r="K266" s="1"/>
      <c r="L266" s="1"/>
    </row>
    <row r="267" spans="3:12" ht="15.75">
      <c r="C267" s="1">
        <f t="shared" si="61"/>
        <v>5.07999999999998</v>
      </c>
      <c r="D267" s="1">
        <f t="shared" si="48"/>
        <v>0</v>
      </c>
      <c r="E267" s="1">
        <f t="shared" si="62"/>
        <v>-0.11477922553162956</v>
      </c>
      <c r="F267" s="1">
        <f t="shared" si="50"/>
        <v>0.18560948560719814</v>
      </c>
      <c r="G267" s="1">
        <f t="shared" si="63"/>
        <v>0.03635727299744654</v>
      </c>
      <c r="H267" s="1">
        <f t="shared" si="51"/>
        <v>0</v>
      </c>
      <c r="I267" s="1"/>
      <c r="J267" s="1">
        <f t="shared" si="49"/>
        <v>-0.9808296811073388</v>
      </c>
      <c r="K267" s="1"/>
      <c r="L267" s="1"/>
    </row>
    <row r="268" spans="3:12" ht="15.75">
      <c r="C268" s="1">
        <f t="shared" si="61"/>
        <v>5.099999999999979</v>
      </c>
      <c r="D268" s="1">
        <f t="shared" si="48"/>
        <v>0</v>
      </c>
      <c r="E268" s="1">
        <f t="shared" si="62"/>
        <v>-0.11405208007168063</v>
      </c>
      <c r="F268" s="1">
        <f t="shared" si="50"/>
        <v>0.18443361868391475</v>
      </c>
      <c r="G268" s="1">
        <f t="shared" si="63"/>
        <v>0.04004594537112483</v>
      </c>
      <c r="H268" s="1">
        <f t="shared" si="51"/>
        <v>0</v>
      </c>
      <c r="I268" s="1"/>
      <c r="J268" s="1">
        <f t="shared" si="49"/>
        <v>-0.9746159621499495</v>
      </c>
      <c r="K268" s="1"/>
      <c r="L268" s="1"/>
    </row>
    <row r="269" spans="3:12" ht="15.75">
      <c r="C269" s="1">
        <f t="shared" si="61"/>
        <v>5.119999999999979</v>
      </c>
      <c r="D269" s="1">
        <f aca="true" t="shared" si="64" ref="D269:D332">-D*0.5*(1-SIGN(C269-0.5*W))+H*0.5*(SIGN(C269-0.5*W)-SIGN(C269-0.5*W-B))</f>
        <v>0</v>
      </c>
      <c r="E269" s="1">
        <f t="shared" si="62"/>
        <v>-0.11325116116425814</v>
      </c>
      <c r="F269" s="1">
        <f t="shared" si="50"/>
        <v>0.18313845271872184</v>
      </c>
      <c r="G269" s="1">
        <f t="shared" si="63"/>
        <v>0.04370871442549927</v>
      </c>
      <c r="H269" s="1">
        <f t="shared" si="51"/>
        <v>0</v>
      </c>
      <c r="I269" s="1"/>
      <c r="J269" s="1">
        <f aca="true" t="shared" si="65" ref="J269:J332">E269/M</f>
        <v>-0.967771822603603</v>
      </c>
      <c r="K269" s="1"/>
      <c r="L269" s="1"/>
    </row>
    <row r="270" spans="3:12" ht="15.75">
      <c r="C270" s="1">
        <f t="shared" si="61"/>
        <v>5.139999999999978</v>
      </c>
      <c r="D270" s="1">
        <f t="shared" si="64"/>
        <v>0</v>
      </c>
      <c r="E270" s="1">
        <f t="shared" si="62"/>
        <v>-0.11237698687574815</v>
      </c>
      <c r="F270" s="1">
        <f aca="true" t="shared" si="66" ref="F270:F333">(D270+(L*(L+1)/(C270*C270))-E)*E270</f>
        <v>0.18172482547677232</v>
      </c>
      <c r="G270" s="1">
        <f t="shared" si="63"/>
        <v>0.04734321093503472</v>
      </c>
      <c r="H270" s="1">
        <f aca="true" t="shared" si="67" ref="H270:H333">D270</f>
        <v>0</v>
      </c>
      <c r="I270" s="1"/>
      <c r="J270" s="1">
        <f t="shared" si="65"/>
        <v>-0.9603016895315236</v>
      </c>
      <c r="K270" s="1"/>
      <c r="L270" s="1"/>
    </row>
    <row r="271" spans="3:12" ht="15.75">
      <c r="C271" s="1">
        <f aca="true" t="shared" si="68" ref="C271:C286">C270+dx</f>
        <v>5.159999999999978</v>
      </c>
      <c r="D271" s="1">
        <f t="shared" si="64"/>
        <v>0</v>
      </c>
      <c r="E271" s="1">
        <f aca="true" t="shared" si="69" ref="E271:E286">E270+dx*G270</f>
        <v>-0.11143012265704746</v>
      </c>
      <c r="F271" s="1">
        <f t="shared" si="66"/>
        <v>0.18019365134871146</v>
      </c>
      <c r="G271" s="1">
        <f aca="true" t="shared" si="70" ref="G271:G286">G270+dx*F271</f>
        <v>0.05094708396200895</v>
      </c>
      <c r="H271" s="1">
        <f t="shared" si="67"/>
        <v>0</v>
      </c>
      <c r="I271" s="1"/>
      <c r="J271" s="1">
        <f t="shared" si="65"/>
        <v>-0.9522103949145877</v>
      </c>
      <c r="K271" s="1"/>
      <c r="L271" s="1"/>
    </row>
    <row r="272" spans="3:12" ht="15.75">
      <c r="C272" s="1">
        <f t="shared" si="68"/>
        <v>5.1799999999999775</v>
      </c>
      <c r="D272" s="1">
        <f t="shared" si="64"/>
        <v>0</v>
      </c>
      <c r="E272" s="1">
        <f t="shared" si="69"/>
        <v>-0.11041118097780729</v>
      </c>
      <c r="F272" s="1">
        <f t="shared" si="66"/>
        <v>0.17854592075921216</v>
      </c>
      <c r="G272" s="1">
        <f t="shared" si="70"/>
        <v>0.05451800237719319</v>
      </c>
      <c r="H272" s="1">
        <f t="shared" si="67"/>
        <v>0</v>
      </c>
      <c r="I272" s="1"/>
      <c r="J272" s="1">
        <f t="shared" si="65"/>
        <v>-0.9435031725258053</v>
      </c>
      <c r="K272" s="1"/>
      <c r="L272" s="1"/>
    </row>
    <row r="273" spans="3:12" ht="15.75">
      <c r="C273" s="1">
        <f t="shared" si="68"/>
        <v>5.199999999999977</v>
      </c>
      <c r="D273" s="1">
        <f t="shared" si="64"/>
        <v>0</v>
      </c>
      <c r="E273" s="1">
        <f t="shared" si="69"/>
        <v>-0.10932082093026342</v>
      </c>
      <c r="F273" s="1">
        <f t="shared" si="66"/>
        <v>0.17678269952632897</v>
      </c>
      <c r="G273" s="1">
        <f t="shared" si="70"/>
        <v>0.058053656367719766</v>
      </c>
      <c r="H273" s="1">
        <f t="shared" si="67"/>
        <v>0</v>
      </c>
      <c r="I273" s="1"/>
      <c r="J273" s="1">
        <f t="shared" si="65"/>
        <v>-0.9341856545449061</v>
      </c>
      <c r="K273" s="1"/>
      <c r="L273" s="1"/>
    </row>
    <row r="274" spans="3:12" ht="15.75">
      <c r="C274" s="1">
        <f t="shared" si="68"/>
        <v>5.219999999999977</v>
      </c>
      <c r="D274" s="1">
        <f t="shared" si="64"/>
        <v>0</v>
      </c>
      <c r="E274" s="1">
        <f t="shared" si="69"/>
        <v>-0.10815974780290903</v>
      </c>
      <c r="F274" s="1">
        <f t="shared" si="66"/>
        <v>0.1749051281720842</v>
      </c>
      <c r="G274" s="1">
        <f t="shared" si="70"/>
        <v>0.06155175893116145</v>
      </c>
      <c r="H274" s="1">
        <f t="shared" si="67"/>
        <v>0</v>
      </c>
      <c r="I274" s="1"/>
      <c r="J274" s="1">
        <f t="shared" si="65"/>
        <v>-0.9242638679152212</v>
      </c>
      <c r="K274" s="1"/>
      <c r="L274" s="1"/>
    </row>
    <row r="275" spans="3:12" ht="15.75">
      <c r="C275" s="1">
        <f t="shared" si="68"/>
        <v>5.239999999999976</v>
      </c>
      <c r="D275" s="1">
        <f t="shared" si="64"/>
        <v>0</v>
      </c>
      <c r="E275" s="1">
        <f t="shared" si="69"/>
        <v>-0.1069287126242858</v>
      </c>
      <c r="F275" s="1">
        <f t="shared" si="66"/>
        <v>0.17291442118473258</v>
      </c>
      <c r="G275" s="1">
        <f t="shared" si="70"/>
        <v>0.0650100473548561</v>
      </c>
      <c r="H275" s="1">
        <f t="shared" si="67"/>
        <v>0</v>
      </c>
      <c r="I275" s="1"/>
      <c r="J275" s="1">
        <f t="shared" si="65"/>
        <v>-0.913744230445214</v>
      </c>
      <c r="K275" s="1"/>
      <c r="L275" s="1"/>
    </row>
    <row r="276" spans="3:12" ht="15.75">
      <c r="C276" s="1">
        <f t="shared" si="68"/>
        <v>5.259999999999976</v>
      </c>
      <c r="D276" s="1">
        <f t="shared" si="64"/>
        <v>0</v>
      </c>
      <c r="E276" s="1">
        <f t="shared" si="69"/>
        <v>-0.10562851167718867</v>
      </c>
      <c r="F276" s="1">
        <f t="shared" si="66"/>
        <v>0.1708118662331818</v>
      </c>
      <c r="G276" s="1">
        <f t="shared" si="70"/>
        <v>0.06842628467951974</v>
      </c>
      <c r="H276" s="1">
        <f t="shared" si="67"/>
        <v>0</v>
      </c>
      <c r="I276" s="1"/>
      <c r="J276" s="1">
        <f t="shared" si="65"/>
        <v>-0.9026335466571856</v>
      </c>
      <c r="K276" s="1"/>
      <c r="L276" s="1"/>
    </row>
    <row r="277" spans="3:12" ht="15.75">
      <c r="C277" s="1">
        <f t="shared" si="68"/>
        <v>5.279999999999975</v>
      </c>
      <c r="D277" s="1">
        <f t="shared" si="64"/>
        <v>0</v>
      </c>
      <c r="E277" s="1">
        <f t="shared" si="69"/>
        <v>-0.10425998598359829</v>
      </c>
      <c r="F277" s="1">
        <f t="shared" si="66"/>
        <v>0.16859882333407678</v>
      </c>
      <c r="G277" s="1">
        <f t="shared" si="70"/>
        <v>0.07179826114620128</v>
      </c>
      <c r="H277" s="1">
        <f t="shared" si="67"/>
        <v>0</v>
      </c>
      <c r="I277" s="1"/>
      <c r="J277" s="1">
        <f t="shared" si="65"/>
        <v>-0.8909390033858375</v>
      </c>
      <c r="K277" s="1"/>
      <c r="L277" s="1"/>
    </row>
    <row r="278" spans="3:12" ht="15.75">
      <c r="C278" s="1">
        <f t="shared" si="68"/>
        <v>5.299999999999975</v>
      </c>
      <c r="D278" s="1">
        <f t="shared" si="64"/>
        <v>0</v>
      </c>
      <c r="E278" s="1">
        <f t="shared" si="69"/>
        <v>-0.10282402076067426</v>
      </c>
      <c r="F278" s="1">
        <f t="shared" si="66"/>
        <v>0.16627672397208634</v>
      </c>
      <c r="G278" s="1">
        <f t="shared" si="70"/>
        <v>0.075123795625643</v>
      </c>
      <c r="H278" s="1">
        <f t="shared" si="67"/>
        <v>0</v>
      </c>
      <c r="I278" s="1"/>
      <c r="J278" s="1">
        <f t="shared" si="65"/>
        <v>-0.8786681651295394</v>
      </c>
      <c r="K278" s="1"/>
      <c r="L278" s="1"/>
    </row>
    <row r="279" spans="3:12" ht="15.75">
      <c r="C279" s="1">
        <f t="shared" si="68"/>
        <v>5.3199999999999745</v>
      </c>
      <c r="D279" s="1">
        <f t="shared" si="64"/>
        <v>0</v>
      </c>
      <c r="E279" s="1">
        <f t="shared" si="69"/>
        <v>-0.1013215448481614</v>
      </c>
      <c r="F279" s="1">
        <f t="shared" si="66"/>
        <v>0.1638470701739618</v>
      </c>
      <c r="G279" s="1">
        <f t="shared" si="70"/>
        <v>0.07840073702912224</v>
      </c>
      <c r="H279" s="1">
        <f t="shared" si="67"/>
        <v>0</v>
      </c>
      <c r="I279" s="1"/>
      <c r="J279" s="1">
        <f t="shared" si="65"/>
        <v>-0.8658289691573088</v>
      </c>
      <c r="K279" s="1"/>
      <c r="L279" s="1"/>
    </row>
    <row r="280" spans="3:12" ht="15.75">
      <c r="C280" s="1">
        <f t="shared" si="68"/>
        <v>5.339999999999974</v>
      </c>
      <c r="D280" s="1">
        <f t="shared" si="64"/>
        <v>0</v>
      </c>
      <c r="E280" s="1">
        <f t="shared" si="69"/>
        <v>-0.09975353010757895</v>
      </c>
      <c r="F280" s="1">
        <f t="shared" si="66"/>
        <v>0.16131143353696592</v>
      </c>
      <c r="G280" s="1">
        <f t="shared" si="70"/>
        <v>0.08162696569986157</v>
      </c>
      <c r="H280" s="1">
        <f t="shared" si="67"/>
        <v>0</v>
      </c>
      <c r="I280" s="1"/>
      <c r="J280" s="1">
        <f t="shared" si="65"/>
        <v>-0.8524297203746684</v>
      </c>
      <c r="K280" s="1"/>
      <c r="L280" s="1"/>
    </row>
    <row r="281" spans="3:12" ht="15.75">
      <c r="C281" s="1">
        <f t="shared" si="68"/>
        <v>5.359999999999974</v>
      </c>
      <c r="D281" s="1">
        <f t="shared" si="64"/>
        <v>0</v>
      </c>
      <c r="E281" s="1">
        <f t="shared" si="69"/>
        <v>-0.09812099079358172</v>
      </c>
      <c r="F281" s="1">
        <f t="shared" si="66"/>
        <v>0.158671454212301</v>
      </c>
      <c r="G281" s="1">
        <f t="shared" si="70"/>
        <v>0.08480039478410759</v>
      </c>
      <c r="H281" s="1">
        <f t="shared" si="67"/>
        <v>0</v>
      </c>
      <c r="I281" s="1"/>
      <c r="J281" s="1">
        <f t="shared" si="65"/>
        <v>-0.8384790859517008</v>
      </c>
      <c r="K281" s="1"/>
      <c r="L281" s="1"/>
    </row>
    <row r="282" spans="3:12" ht="15.75">
      <c r="C282" s="1">
        <f t="shared" si="68"/>
        <v>5.379999999999973</v>
      </c>
      <c r="D282" s="1">
        <f t="shared" si="64"/>
        <v>0</v>
      </c>
      <c r="E282" s="1">
        <f t="shared" si="69"/>
        <v>-0.09642498289789957</v>
      </c>
      <c r="F282" s="1">
        <f t="shared" si="66"/>
        <v>0.1559288398441934</v>
      </c>
      <c r="G282" s="1">
        <f t="shared" si="70"/>
        <v>0.08791897158099145</v>
      </c>
      <c r="H282" s="1">
        <f t="shared" si="67"/>
        <v>0</v>
      </c>
      <c r="I282" s="1"/>
      <c r="J282" s="1">
        <f t="shared" si="65"/>
        <v>-0.8239860897167764</v>
      </c>
      <c r="K282" s="1"/>
      <c r="L282" s="1"/>
    </row>
    <row r="283" spans="3:12" ht="15.75">
      <c r="C283" s="1">
        <f t="shared" si="68"/>
        <v>5.399999999999973</v>
      </c>
      <c r="D283" s="1">
        <f t="shared" si="64"/>
        <v>0</v>
      </c>
      <c r="E283" s="1">
        <f t="shared" si="69"/>
        <v>-0.09466660346627974</v>
      </c>
      <c r="F283" s="1">
        <f t="shared" si="66"/>
        <v>0.15308536446532098</v>
      </c>
      <c r="G283" s="1">
        <f t="shared" si="70"/>
        <v>0.09098067887029787</v>
      </c>
      <c r="H283" s="1">
        <f t="shared" si="67"/>
        <v>0</v>
      </c>
      <c r="I283" s="1"/>
      <c r="J283" s="1">
        <f t="shared" si="65"/>
        <v>-0.8089601063195796</v>
      </c>
      <c r="K283" s="1"/>
      <c r="L283" s="1"/>
    </row>
    <row r="284" spans="3:12" ht="15.75">
      <c r="C284" s="1">
        <f t="shared" si="68"/>
        <v>5.419999999999972</v>
      </c>
      <c r="D284" s="1">
        <f t="shared" si="64"/>
        <v>0</v>
      </c>
      <c r="E284" s="1">
        <f t="shared" si="69"/>
        <v>-0.09284698988887378</v>
      </c>
      <c r="F284" s="1">
        <f t="shared" si="66"/>
        <v>0.1501428673492978</v>
      </c>
      <c r="G284" s="1">
        <f t="shared" si="70"/>
        <v>0.09398353621728382</v>
      </c>
      <c r="H284" s="1">
        <f t="shared" si="67"/>
        <v>0</v>
      </c>
      <c r="I284" s="1"/>
      <c r="J284" s="1">
        <f t="shared" si="65"/>
        <v>-0.793410855167211</v>
      </c>
      <c r="K284" s="1"/>
      <c r="L284" s="1"/>
    </row>
    <row r="285" spans="3:12" ht="15.75">
      <c r="C285" s="1">
        <f t="shared" si="68"/>
        <v>5.439999999999972</v>
      </c>
      <c r="D285" s="1">
        <f t="shared" si="64"/>
        <v>0</v>
      </c>
      <c r="E285" s="1">
        <f t="shared" si="69"/>
        <v>-0.0909673191645281</v>
      </c>
      <c r="F285" s="1">
        <f t="shared" si="66"/>
        <v>0.1471032518209584</v>
      </c>
      <c r="G285" s="1">
        <f t="shared" si="70"/>
        <v>0.09692560125370299</v>
      </c>
      <c r="H285" s="1">
        <f t="shared" si="67"/>
        <v>0</v>
      </c>
      <c r="I285" s="1"/>
      <c r="J285" s="1">
        <f t="shared" si="65"/>
        <v>-0.777348394137286</v>
      </c>
      <c r="K285" s="1"/>
      <c r="L285" s="1"/>
    </row>
    <row r="286" spans="3:12" ht="15.75">
      <c r="C286" s="1">
        <f t="shared" si="68"/>
        <v>5.4599999999999715</v>
      </c>
      <c r="D286" s="1">
        <f t="shared" si="64"/>
        <v>0</v>
      </c>
      <c r="E286" s="1">
        <f t="shared" si="69"/>
        <v>-0.08902880713945405</v>
      </c>
      <c r="F286" s="1">
        <f t="shared" si="66"/>
        <v>0.14396848402521115</v>
      </c>
      <c r="G286" s="1">
        <f t="shared" si="70"/>
        <v>0.09980497093420722</v>
      </c>
      <c r="H286" s="1">
        <f t="shared" si="67"/>
        <v>0</v>
      </c>
      <c r="I286" s="1"/>
      <c r="J286" s="1">
        <f t="shared" si="65"/>
        <v>-0.7607831130720972</v>
      </c>
      <c r="K286" s="1"/>
      <c r="L286" s="1"/>
    </row>
    <row r="287" spans="3:12" ht="15.75">
      <c r="C287" s="1">
        <f aca="true" t="shared" si="71" ref="C287:C302">C286+dx</f>
        <v>5.479999999999971</v>
      </c>
      <c r="D287" s="1">
        <f t="shared" si="64"/>
        <v>0</v>
      </c>
      <c r="E287" s="1">
        <f aca="true" t="shared" si="72" ref="E287:E302">E286+dx*G286</f>
        <v>-0.0870327077207699</v>
      </c>
      <c r="F287" s="1">
        <f t="shared" si="66"/>
        <v>0.140740591655257</v>
      </c>
      <c r="G287" s="1">
        <f aca="true" t="shared" si="73" ref="G287:G302">G286+dx*F287</f>
        <v>0.10261978276731236</v>
      </c>
      <c r="H287" s="1">
        <f t="shared" si="67"/>
        <v>0</v>
      </c>
      <c r="I287" s="1"/>
      <c r="J287" s="1">
        <f t="shared" si="65"/>
        <v>-0.743725727058049</v>
      </c>
      <c r="K287" s="1"/>
      <c r="L287" s="1"/>
    </row>
    <row r="288" spans="3:12" ht="15.75">
      <c r="C288" s="1">
        <f t="shared" si="71"/>
        <v>5.499999999999971</v>
      </c>
      <c r="D288" s="1">
        <f t="shared" si="64"/>
        <v>0</v>
      </c>
      <c r="E288" s="1">
        <f t="shared" si="72"/>
        <v>-0.08498031206542365</v>
      </c>
      <c r="F288" s="1">
        <f t="shared" si="66"/>
        <v>0.1374216626409966</v>
      </c>
      <c r="G288" s="1">
        <f t="shared" si="73"/>
        <v>0.10536821602013229</v>
      </c>
      <c r="H288" s="1">
        <f t="shared" si="67"/>
        <v>0</v>
      </c>
      <c r="I288" s="1"/>
      <c r="J288" s="1">
        <f t="shared" si="65"/>
        <v>-0.7261872694947104</v>
      </c>
      <c r="K288" s="1"/>
      <c r="L288" s="1"/>
    </row>
    <row r="289" spans="3:12" ht="15.75">
      <c r="C289" s="1">
        <f t="shared" si="71"/>
        <v>5.51999999999997</v>
      </c>
      <c r="D289" s="1">
        <f t="shared" si="64"/>
        <v>0</v>
      </c>
      <c r="E289" s="1">
        <f t="shared" si="72"/>
        <v>-0.082872947745021</v>
      </c>
      <c r="F289" s="1">
        <f t="shared" si="66"/>
        <v>0.13401384379847348</v>
      </c>
      <c r="G289" s="1">
        <f t="shared" si="73"/>
        <v>0.10804849289610176</v>
      </c>
      <c r="H289" s="1">
        <f t="shared" si="67"/>
        <v>0</v>
      </c>
      <c r="I289" s="1"/>
      <c r="J289" s="1">
        <f t="shared" si="65"/>
        <v>-0.7081790849579719</v>
      </c>
      <c r="K289" s="1"/>
      <c r="L289" s="1"/>
    </row>
    <row r="290" spans="3:12" ht="15.75">
      <c r="C290" s="1">
        <f t="shared" si="71"/>
        <v>5.53999999999997</v>
      </c>
      <c r="D290" s="1">
        <f t="shared" si="64"/>
        <v>0</v>
      </c>
      <c r="E290" s="1">
        <f t="shared" si="72"/>
        <v>-0.08071197788709897</v>
      </c>
      <c r="F290" s="1">
        <f t="shared" si="66"/>
        <v>0.13051933944122773</v>
      </c>
      <c r="G290" s="1">
        <f t="shared" si="73"/>
        <v>0.11065887968492631</v>
      </c>
      <c r="H290" s="1">
        <f t="shared" si="67"/>
        <v>0</v>
      </c>
      <c r="I290" s="1"/>
      <c r="J290" s="1">
        <f t="shared" si="65"/>
        <v>-0.6897128218619192</v>
      </c>
      <c r="K290" s="1"/>
      <c r="L290" s="1"/>
    </row>
    <row r="291" spans="3:12" ht="15.75">
      <c r="C291" s="1">
        <f t="shared" si="71"/>
        <v>5.559999999999969</v>
      </c>
      <c r="D291" s="1">
        <f t="shared" si="64"/>
        <v>0</v>
      </c>
      <c r="E291" s="1">
        <f t="shared" si="72"/>
        <v>-0.07849880029340044</v>
      </c>
      <c r="F291" s="1">
        <f t="shared" si="66"/>
        <v>0.12694040995445785</v>
      </c>
      <c r="G291" s="1">
        <f t="shared" si="73"/>
        <v>0.11319768788401546</v>
      </c>
      <c r="H291" s="1">
        <f t="shared" si="67"/>
        <v>0</v>
      </c>
      <c r="I291" s="1"/>
      <c r="J291" s="1">
        <f t="shared" si="65"/>
        <v>-0.6708004249241732</v>
      </c>
      <c r="K291" s="1"/>
      <c r="L291" s="1"/>
    </row>
    <row r="292" spans="3:12" ht="15.75">
      <c r="C292" s="1">
        <f t="shared" si="71"/>
        <v>5.579999999999969</v>
      </c>
      <c r="D292" s="1">
        <f t="shared" si="64"/>
        <v>0</v>
      </c>
      <c r="E292" s="1">
        <f t="shared" si="72"/>
        <v>-0.07623484653572013</v>
      </c>
      <c r="F292" s="1">
        <f t="shared" si="66"/>
        <v>0.12327937033291302</v>
      </c>
      <c r="G292" s="1">
        <f t="shared" si="73"/>
        <v>0.11566327529067372</v>
      </c>
      <c r="H292" s="1">
        <f t="shared" si="67"/>
        <v>0</v>
      </c>
      <c r="I292" s="1"/>
      <c r="J292" s="1">
        <f t="shared" si="65"/>
        <v>-0.6514541274395694</v>
      </c>
      <c r="K292" s="1"/>
      <c r="L292" s="1"/>
    </row>
    <row r="293" spans="3:12" ht="15.75">
      <c r="C293" s="1">
        <f t="shared" si="71"/>
        <v>5.599999999999969</v>
      </c>
      <c r="D293" s="1">
        <f t="shared" si="64"/>
        <v>0</v>
      </c>
      <c r="E293" s="1">
        <f t="shared" si="72"/>
        <v>-0.07392158102990666</v>
      </c>
      <c r="F293" s="1">
        <f t="shared" si="66"/>
        <v>0.11953858868346207</v>
      </c>
      <c r="G293" s="1">
        <f t="shared" si="73"/>
        <v>0.11805404706434296</v>
      </c>
      <c r="H293" s="1">
        <f t="shared" si="67"/>
        <v>0</v>
      </c>
      <c r="I293" s="1"/>
      <c r="J293" s="1">
        <f t="shared" si="65"/>
        <v>-0.6316864433671726</v>
      </c>
      <c r="K293" s="1"/>
      <c r="L293" s="1"/>
    </row>
    <row r="294" spans="3:12" ht="15.75">
      <c r="C294" s="1">
        <f t="shared" si="71"/>
        <v>5.619999999999968</v>
      </c>
      <c r="D294" s="1">
        <f t="shared" si="64"/>
        <v>0</v>
      </c>
      <c r="E294" s="1">
        <f t="shared" si="72"/>
        <v>-0.0715605000886198</v>
      </c>
      <c r="F294" s="1">
        <f t="shared" si="66"/>
        <v>0.11572048469330709</v>
      </c>
      <c r="G294" s="1">
        <f t="shared" si="73"/>
        <v>0.1203684567582091</v>
      </c>
      <c r="H294" s="1">
        <f t="shared" si="67"/>
        <v>0</v>
      </c>
      <c r="I294" s="1"/>
      <c r="J294" s="1">
        <f t="shared" si="65"/>
        <v>-0.6115101592357483</v>
      </c>
      <c r="K294" s="1"/>
      <c r="L294" s="1"/>
    </row>
    <row r="295" spans="3:12" ht="15.75">
      <c r="C295" s="1">
        <f t="shared" si="71"/>
        <v>5.639999999999968</v>
      </c>
      <c r="D295" s="1">
        <f t="shared" si="64"/>
        <v>0</v>
      </c>
      <c r="E295" s="1">
        <f t="shared" si="72"/>
        <v>-0.06915313095345563</v>
      </c>
      <c r="F295" s="1">
        <f t="shared" si="66"/>
        <v>0.11182752806483309</v>
      </c>
      <c r="G295" s="1">
        <f t="shared" si="73"/>
        <v>0.12260500731950577</v>
      </c>
      <c r="H295" s="1">
        <f t="shared" si="67"/>
        <v>0</v>
      </c>
      <c r="I295" s="1"/>
      <c r="J295" s="1">
        <f t="shared" si="65"/>
        <v>-0.5909383258729238</v>
      </c>
      <c r="K295" s="1"/>
      <c r="L295" s="1"/>
    </row>
    <row r="296" spans="3:12" ht="15.75">
      <c r="C296" s="1">
        <f t="shared" si="71"/>
        <v>5.659999999999967</v>
      </c>
      <c r="D296" s="1">
        <f t="shared" si="64"/>
        <v>0</v>
      </c>
      <c r="E296" s="1">
        <f t="shared" si="72"/>
        <v>-0.0667010308070655</v>
      </c>
      <c r="F296" s="1">
        <f t="shared" si="66"/>
        <v>0.10786223691810563</v>
      </c>
      <c r="G296" s="1">
        <f t="shared" si="73"/>
        <v>0.12476225205786788</v>
      </c>
      <c r="H296" s="1">
        <f t="shared" si="67"/>
        <v>0</v>
      </c>
      <c r="I296" s="1"/>
      <c r="J296" s="1">
        <f t="shared" si="65"/>
        <v>-0.5699842499633916</v>
      </c>
      <c r="K296" s="1"/>
      <c r="L296" s="1"/>
    </row>
    <row r="297" spans="3:12" ht="15.75">
      <c r="C297" s="1">
        <f t="shared" si="71"/>
        <v>5.679999999999967</v>
      </c>
      <c r="D297" s="1">
        <f t="shared" si="64"/>
        <v>0</v>
      </c>
      <c r="E297" s="1">
        <f t="shared" si="72"/>
        <v>-0.06420578576590814</v>
      </c>
      <c r="F297" s="1">
        <f t="shared" si="66"/>
        <v>0.10382717616205006</v>
      </c>
      <c r="G297" s="1">
        <f t="shared" si="73"/>
        <v>0.1268387955811089</v>
      </c>
      <c r="H297" s="1">
        <f t="shared" si="67"/>
        <v>0</v>
      </c>
      <c r="I297" s="1"/>
      <c r="J297" s="1">
        <f t="shared" si="65"/>
        <v>-0.5486614854416131</v>
      </c>
      <c r="K297" s="1"/>
      <c r="L297" s="1"/>
    </row>
    <row r="298" spans="3:12" ht="15.75">
      <c r="C298" s="1">
        <f t="shared" si="71"/>
        <v>5.699999999999966</v>
      </c>
      <c r="D298" s="1">
        <f t="shared" si="64"/>
        <v>0</v>
      </c>
      <c r="E298" s="1">
        <f t="shared" si="72"/>
        <v>-0.061669009854285965</v>
      </c>
      <c r="F298" s="1">
        <f t="shared" si="66"/>
        <v>0.09972495583536584</v>
      </c>
      <c r="G298" s="1">
        <f t="shared" si="73"/>
        <v>0.1288332946978162</v>
      </c>
      <c r="H298" s="1">
        <f t="shared" si="67"/>
        <v>0</v>
      </c>
      <c r="I298" s="1"/>
      <c r="J298" s="1">
        <f t="shared" si="65"/>
        <v>-0.5269838247245916</v>
      </c>
      <c r="K298" s="1"/>
      <c r="L298" s="1"/>
    </row>
    <row r="299" spans="3:12" ht="15.75">
      <c r="C299" s="1">
        <f t="shared" si="71"/>
        <v>5.719999999999966</v>
      </c>
      <c r="D299" s="1">
        <f t="shared" si="64"/>
        <v>0</v>
      </c>
      <c r="E299" s="1">
        <f t="shared" si="72"/>
        <v>-0.05909234396032964</v>
      </c>
      <c r="F299" s="1">
        <f t="shared" si="66"/>
        <v>0.09555822941824905</v>
      </c>
      <c r="G299" s="1">
        <f t="shared" si="73"/>
        <v>0.1307444592861812</v>
      </c>
      <c r="H299" s="1">
        <f t="shared" si="67"/>
        <v>0</v>
      </c>
      <c r="I299" s="1"/>
      <c r="J299" s="1">
        <f t="shared" si="65"/>
        <v>-0.5049652897903852</v>
      </c>
      <c r="K299" s="1"/>
      <c r="L299" s="1"/>
    </row>
    <row r="300" spans="3:12" ht="15.75">
      <c r="C300" s="1">
        <f t="shared" si="71"/>
        <v>5.739999999999966</v>
      </c>
      <c r="D300" s="1">
        <f t="shared" si="64"/>
        <v>0</v>
      </c>
      <c r="E300" s="1">
        <f t="shared" si="72"/>
        <v>-0.056477454774606015</v>
      </c>
      <c r="F300" s="1">
        <f t="shared" si="66"/>
        <v>0.09132969211601538</v>
      </c>
      <c r="G300" s="1">
        <f t="shared" si="73"/>
        <v>0.1325710531285015</v>
      </c>
      <c r="H300" s="1">
        <f t="shared" si="67"/>
        <v>0</v>
      </c>
      <c r="I300" s="1"/>
      <c r="J300" s="1">
        <f t="shared" si="65"/>
        <v>-0.4826201231081308</v>
      </c>
      <c r="K300" s="1"/>
      <c r="L300" s="1"/>
    </row>
    <row r="301" spans="3:12" ht="15.75">
      <c r="C301" s="1">
        <f t="shared" si="71"/>
        <v>5.759999999999965</v>
      </c>
      <c r="D301" s="1">
        <f t="shared" si="64"/>
        <v>0</v>
      </c>
      <c r="E301" s="1">
        <f t="shared" si="72"/>
        <v>-0.05382603371203598</v>
      </c>
      <c r="F301" s="1">
        <f t="shared" si="66"/>
        <v>0.08704207911573339</v>
      </c>
      <c r="G301" s="1">
        <f t="shared" si="73"/>
        <v>0.13431189471081617</v>
      </c>
      <c r="H301" s="1">
        <f t="shared" si="67"/>
        <v>0</v>
      </c>
      <c r="I301" s="1"/>
      <c r="J301" s="1">
        <f t="shared" si="65"/>
        <v>-0.4599627784254451</v>
      </c>
      <c r="K301" s="1"/>
      <c r="L301" s="1"/>
    </row>
    <row r="302" spans="3:12" ht="15.75">
      <c r="C302" s="1">
        <f t="shared" si="71"/>
        <v>5.779999999999965</v>
      </c>
      <c r="D302" s="1">
        <f t="shared" si="64"/>
        <v>0</v>
      </c>
      <c r="E302" s="1">
        <f t="shared" si="72"/>
        <v>-0.05113979581781966</v>
      </c>
      <c r="F302" s="1">
        <f t="shared" si="66"/>
        <v>0.08269816381699617</v>
      </c>
      <c r="G302" s="1">
        <f t="shared" si="73"/>
        <v>0.1359658579871561</v>
      </c>
      <c r="H302" s="1">
        <f t="shared" si="67"/>
        <v>0</v>
      </c>
      <c r="I302" s="1"/>
      <c r="J302" s="1">
        <f t="shared" si="65"/>
        <v>-0.4370079114191628</v>
      </c>
      <c r="K302" s="1"/>
      <c r="L302" s="1"/>
    </row>
    <row r="303" spans="3:12" ht="15.75">
      <c r="C303" s="1">
        <f aca="true" t="shared" si="74" ref="C303:C318">C302+dx</f>
        <v>5.799999999999964</v>
      </c>
      <c r="D303" s="1">
        <f t="shared" si="64"/>
        <v>0</v>
      </c>
      <c r="E303" s="1">
        <f aca="true" t="shared" si="75" ref="E303:E318">E302+dx*G302</f>
        <v>-0.04842047865807654</v>
      </c>
      <c r="F303" s="1">
        <f t="shared" si="66"/>
        <v>0.07830075603797557</v>
      </c>
      <c r="G303" s="1">
        <f aca="true" t="shared" si="76" ref="G303:G318">G302+dx*F303</f>
        <v>0.13753187310791562</v>
      </c>
      <c r="H303" s="1">
        <f t="shared" si="67"/>
        <v>0</v>
      </c>
      <c r="I303" s="1"/>
      <c r="J303" s="1">
        <f t="shared" si="65"/>
        <v>-0.41377037021545804</v>
      </c>
      <c r="K303" s="1"/>
      <c r="L303" s="1"/>
    </row>
    <row r="304" spans="3:12" ht="15.75">
      <c r="C304" s="1">
        <f t="shared" si="74"/>
        <v>5.819999999999964</v>
      </c>
      <c r="D304" s="1">
        <f t="shared" si="64"/>
        <v>0</v>
      </c>
      <c r="E304" s="1">
        <f t="shared" si="75"/>
        <v>-0.04566984119591823</v>
      </c>
      <c r="F304" s="1">
        <f t="shared" si="66"/>
        <v>0.07385270019791937</v>
      </c>
      <c r="G304" s="1">
        <f t="shared" si="76"/>
        <v>0.13900892711187401</v>
      </c>
      <c r="H304" s="1">
        <f t="shared" si="67"/>
        <v>0</v>
      </c>
      <c r="I304" s="1"/>
      <c r="J304" s="1">
        <f t="shared" si="65"/>
        <v>-0.39026518578548314</v>
      </c>
      <c r="K304" s="1"/>
      <c r="L304" s="1"/>
    </row>
    <row r="305" spans="3:12" ht="15.75">
      <c r="C305" s="1">
        <f t="shared" si="74"/>
        <v>5.839999999999963</v>
      </c>
      <c r="D305" s="1">
        <f t="shared" si="64"/>
        <v>0</v>
      </c>
      <c r="E305" s="1">
        <f t="shared" si="75"/>
        <v>-0.04288966265368075</v>
      </c>
      <c r="F305" s="1">
        <f t="shared" si="66"/>
        <v>0.06935687347726714</v>
      </c>
      <c r="G305" s="1">
        <f t="shared" si="76"/>
        <v>0.14039606458141934</v>
      </c>
      <c r="H305" s="1">
        <f t="shared" si="67"/>
        <v>0</v>
      </c>
      <c r="I305" s="1"/>
      <c r="J305" s="1">
        <f t="shared" si="65"/>
        <v>-0.3665075622227348</v>
      </c>
      <c r="K305" s="1"/>
      <c r="L305" s="1"/>
    </row>
    <row r="306" spans="3:12" ht="15.75">
      <c r="C306" s="1">
        <f t="shared" si="74"/>
        <v>5.859999999999963</v>
      </c>
      <c r="D306" s="1">
        <f t="shared" si="64"/>
        <v>0</v>
      </c>
      <c r="E306" s="1">
        <f t="shared" si="75"/>
        <v>-0.040081741362052364</v>
      </c>
      <c r="F306" s="1">
        <f t="shared" si="66"/>
        <v>0.06481618395657487</v>
      </c>
      <c r="G306" s="1">
        <f t="shared" si="76"/>
        <v>0.14169238826055083</v>
      </c>
      <c r="H306" s="1">
        <f t="shared" si="67"/>
        <v>0</v>
      </c>
      <c r="I306" s="1"/>
      <c r="J306" s="1">
        <f t="shared" si="65"/>
        <v>-0.34251286690843824</v>
      </c>
      <c r="K306" s="1"/>
      <c r="L306" s="1"/>
    </row>
    <row r="307" spans="3:12" ht="15.75">
      <c r="C307" s="1">
        <f t="shared" si="74"/>
        <v>5.879999999999963</v>
      </c>
      <c r="D307" s="1">
        <f t="shared" si="64"/>
        <v>0</v>
      </c>
      <c r="E307" s="1">
        <f t="shared" si="75"/>
        <v>-0.037247893596841344</v>
      </c>
      <c r="F307" s="1">
        <f t="shared" si="66"/>
        <v>0.06023356873545214</v>
      </c>
      <c r="G307" s="1">
        <f t="shared" si="76"/>
        <v>0.14289705963525987</v>
      </c>
      <c r="H307" s="1">
        <f t="shared" si="67"/>
        <v>0</v>
      </c>
      <c r="I307" s="1"/>
      <c r="J307" s="1">
        <f t="shared" si="65"/>
        <v>-0.31829662057131064</v>
      </c>
      <c r="K307" s="1"/>
      <c r="L307" s="1"/>
    </row>
    <row r="308" spans="3:12" ht="15.75">
      <c r="C308" s="1">
        <f t="shared" si="74"/>
        <v>5.899999999999962</v>
      </c>
      <c r="D308" s="1">
        <f t="shared" si="64"/>
        <v>0</v>
      </c>
      <c r="E308" s="1">
        <f t="shared" si="75"/>
        <v>-0.03438995240413615</v>
      </c>
      <c r="F308" s="1">
        <f t="shared" si="66"/>
        <v>0.05561199203272857</v>
      </c>
      <c r="G308" s="1">
        <f t="shared" si="76"/>
        <v>0.14400929947591443</v>
      </c>
      <c r="H308" s="1">
        <f t="shared" si="67"/>
        <v>0</v>
      </c>
      <c r="I308" s="1"/>
      <c r="J308" s="1">
        <f t="shared" si="65"/>
        <v>-0.2938744872481327</v>
      </c>
      <c r="K308" s="1"/>
      <c r="L308" s="1"/>
    </row>
    <row r="309" spans="3:12" ht="15.75">
      <c r="C309" s="1">
        <f t="shared" si="74"/>
        <v>5.919999999999962</v>
      </c>
      <c r="D309" s="1">
        <f t="shared" si="64"/>
        <v>0</v>
      </c>
      <c r="E309" s="1">
        <f t="shared" si="75"/>
        <v>-0.03150976641461786</v>
      </c>
      <c r="F309" s="1">
        <f t="shared" si="66"/>
        <v>0.050954443269078546</v>
      </c>
      <c r="G309" s="1">
        <f t="shared" si="76"/>
        <v>0.145028388341296</v>
      </c>
      <c r="H309" s="1">
        <f t="shared" si="67"/>
        <v>0</v>
      </c>
      <c r="I309" s="1"/>
      <c r="J309" s="1">
        <f t="shared" si="65"/>
        <v>-0.2692622641516232</v>
      </c>
      <c r="K309" s="1"/>
      <c r="L309" s="1"/>
    </row>
    <row r="310" spans="3:12" ht="15.75">
      <c r="C310" s="1">
        <f t="shared" si="74"/>
        <v>5.939999999999961</v>
      </c>
      <c r="D310" s="1">
        <f t="shared" si="64"/>
        <v>0</v>
      </c>
      <c r="E310" s="1">
        <f t="shared" si="75"/>
        <v>-0.02860919864779194</v>
      </c>
      <c r="F310" s="1">
        <f t="shared" si="66"/>
        <v>0.04626393513334435</v>
      </c>
      <c r="G310" s="1">
        <f t="shared" si="76"/>
        <v>0.1459536670439629</v>
      </c>
      <c r="H310" s="1">
        <f t="shared" si="67"/>
        <v>0</v>
      </c>
      <c r="I310" s="1"/>
      <c r="J310" s="1">
        <f t="shared" si="65"/>
        <v>-0.24447587145216984</v>
      </c>
      <c r="K310" s="1"/>
      <c r="L310" s="1"/>
    </row>
    <row r="311" spans="3:12" ht="15.75">
      <c r="C311" s="1">
        <f t="shared" si="74"/>
        <v>5.959999999999961</v>
      </c>
      <c r="D311" s="1">
        <f t="shared" si="64"/>
        <v>0</v>
      </c>
      <c r="E311" s="1">
        <f t="shared" si="75"/>
        <v>-0.025690125306912684</v>
      </c>
      <c r="F311" s="1">
        <f t="shared" si="66"/>
        <v>0.0415435016338085</v>
      </c>
      <c r="G311" s="1">
        <f t="shared" si="76"/>
        <v>0.14678453707663908</v>
      </c>
      <c r="H311" s="1">
        <f t="shared" si="67"/>
        <v>0</v>
      </c>
      <c r="I311" s="1"/>
      <c r="J311" s="1">
        <f t="shared" si="65"/>
        <v>-0.21953134198002636</v>
      </c>
      <c r="K311" s="1"/>
      <c r="L311" s="1"/>
    </row>
    <row r="312" spans="3:12" ht="15.75">
      <c r="C312" s="1">
        <f t="shared" si="74"/>
        <v>5.9799999999999605</v>
      </c>
      <c r="D312" s="1">
        <f t="shared" si="64"/>
        <v>0</v>
      </c>
      <c r="E312" s="1">
        <f t="shared" si="75"/>
        <v>-0.022754434565379903</v>
      </c>
      <c r="F312" s="1">
        <f t="shared" si="66"/>
        <v>0.03679619613567584</v>
      </c>
      <c r="G312" s="1">
        <f t="shared" si="76"/>
        <v>0.1475204609993526</v>
      </c>
      <c r="H312" s="1">
        <f t="shared" si="67"/>
        <v>0</v>
      </c>
      <c r="I312" s="1"/>
      <c r="J312" s="1">
        <f t="shared" si="65"/>
        <v>-0.19444481085463652</v>
      </c>
      <c r="K312" s="1"/>
      <c r="L312" s="1"/>
    </row>
    <row r="313" spans="3:12" ht="15.75">
      <c r="C313" s="1">
        <f t="shared" si="74"/>
        <v>5.99999999999996</v>
      </c>
      <c r="D313" s="1">
        <f t="shared" si="64"/>
        <v>0</v>
      </c>
      <c r="E313" s="1">
        <f t="shared" si="75"/>
        <v>-0.019804025345392853</v>
      </c>
      <c r="F313" s="1">
        <f t="shared" si="66"/>
        <v>0.03202508938603478</v>
      </c>
      <c r="G313" s="1">
        <f t="shared" si="76"/>
        <v>0.14816096278707327</v>
      </c>
      <c r="H313" s="1">
        <f t="shared" si="67"/>
        <v>0</v>
      </c>
      <c r="I313" s="1"/>
      <c r="J313" s="1">
        <f t="shared" si="65"/>
        <v>-0.1692325050477935</v>
      </c>
      <c r="K313" s="1"/>
      <c r="L313" s="1"/>
    </row>
    <row r="314" spans="3:12" ht="15.75">
      <c r="C314" s="1">
        <f t="shared" si="74"/>
        <v>6.01999999999996</v>
      </c>
      <c r="D314" s="1">
        <f t="shared" si="64"/>
        <v>0</v>
      </c>
      <c r="E314" s="1">
        <f t="shared" si="75"/>
        <v>-0.016840806089651387</v>
      </c>
      <c r="F314" s="1">
        <f t="shared" si="66"/>
        <v>0.027233267527575256</v>
      </c>
      <c r="G314" s="1">
        <f t="shared" si="76"/>
        <v>0.14870562813762478</v>
      </c>
      <c r="H314" s="1">
        <f t="shared" si="67"/>
        <v>0</v>
      </c>
      <c r="I314" s="1"/>
      <c r="J314" s="1">
        <f t="shared" si="65"/>
        <v>-0.14391073288738532</v>
      </c>
      <c r="K314" s="1"/>
      <c r="L314" s="1"/>
    </row>
    <row r="315" spans="3:12" ht="15.75">
      <c r="C315" s="1">
        <f t="shared" si="74"/>
        <v>6.039999999999959</v>
      </c>
      <c r="D315" s="1">
        <f t="shared" si="64"/>
        <v>0</v>
      </c>
      <c r="E315" s="1">
        <f t="shared" si="75"/>
        <v>-0.013866693526898892</v>
      </c>
      <c r="F315" s="1">
        <f t="shared" si="66"/>
        <v>0.022423830102348198</v>
      </c>
      <c r="G315" s="1">
        <f t="shared" si="76"/>
        <v>0.14915410473967175</v>
      </c>
      <c r="H315" s="1">
        <f t="shared" si="67"/>
        <v>0</v>
      </c>
      <c r="I315" s="1"/>
      <c r="J315" s="1">
        <f t="shared" si="65"/>
        <v>-0.11849587350851629</v>
      </c>
      <c r="K315" s="1"/>
      <c r="L315" s="1"/>
    </row>
    <row r="316" spans="3:12" ht="15.75">
      <c r="C316" s="1">
        <f t="shared" si="74"/>
        <v>6.059999999999959</v>
      </c>
      <c r="D316" s="1">
        <f t="shared" si="64"/>
        <v>0</v>
      </c>
      <c r="E316" s="1">
        <f t="shared" si="75"/>
        <v>-0.010883611432105457</v>
      </c>
      <c r="F316" s="1">
        <f t="shared" si="66"/>
        <v>0.017599888046857734</v>
      </c>
      <c r="G316" s="1">
        <f t="shared" si="76"/>
        <v>0.14950610250060892</v>
      </c>
      <c r="H316" s="1">
        <f t="shared" si="67"/>
        <v>0</v>
      </c>
      <c r="I316" s="1"/>
      <c r="J316" s="1">
        <f t="shared" si="65"/>
        <v>-0.09300436625882699</v>
      </c>
      <c r="K316" s="1"/>
      <c r="L316" s="1"/>
    </row>
    <row r="317" spans="3:12" ht="15.75">
      <c r="C317" s="1">
        <f t="shared" si="74"/>
        <v>6.079999999999958</v>
      </c>
      <c r="D317" s="1">
        <f t="shared" si="64"/>
        <v>0</v>
      </c>
      <c r="E317" s="1">
        <f t="shared" si="75"/>
        <v>-0.007893489382093279</v>
      </c>
      <c r="F317" s="1">
        <f t="shared" si="66"/>
        <v>0.012764561679783041</v>
      </c>
      <c r="G317" s="1">
        <f t="shared" si="76"/>
        <v>0.14976139373420458</v>
      </c>
      <c r="H317" s="1">
        <f t="shared" si="67"/>
        <v>0</v>
      </c>
      <c r="I317" s="1"/>
      <c r="J317" s="1">
        <f t="shared" si="65"/>
        <v>-0.06745270006486685</v>
      </c>
      <c r="K317" s="1"/>
      <c r="L317" s="1"/>
    </row>
    <row r="318" spans="3:12" ht="15.75">
      <c r="C318" s="1">
        <f t="shared" si="74"/>
        <v>6.099999999999958</v>
      </c>
      <c r="D318" s="1">
        <f t="shared" si="64"/>
        <v>0</v>
      </c>
      <c r="E318" s="1">
        <f t="shared" si="75"/>
        <v>-0.004898261507409187</v>
      </c>
      <c r="F318" s="1">
        <f t="shared" si="66"/>
        <v>0.007920978683631397</v>
      </c>
      <c r="G318" s="1">
        <f t="shared" si="76"/>
        <v>0.1499198133078772</v>
      </c>
      <c r="H318" s="1">
        <f t="shared" si="67"/>
        <v>0</v>
      </c>
      <c r="I318" s="1"/>
      <c r="J318" s="1">
        <f t="shared" si="65"/>
        <v>-0.04185740276639673</v>
      </c>
      <c r="K318" s="1"/>
      <c r="L318" s="1"/>
    </row>
    <row r="319" spans="3:12" ht="15.75">
      <c r="C319" s="1">
        <f aca="true" t="shared" si="77" ref="C319:C334">C318+dx</f>
        <v>6.1199999999999575</v>
      </c>
      <c r="D319" s="1">
        <f t="shared" si="64"/>
        <v>0</v>
      </c>
      <c r="E319" s="1">
        <f aca="true" t="shared" si="78" ref="E319:E334">E318+dx*G318</f>
        <v>-0.0018998652412516425</v>
      </c>
      <c r="F319" s="1">
        <f t="shared" si="66"/>
        <v>0.003072272081628031</v>
      </c>
      <c r="G319" s="1">
        <f aca="true" t="shared" si="79" ref="G319:G334">G318+dx*F319</f>
        <v>0.14998125874950977</v>
      </c>
      <c r="H319" s="1">
        <f t="shared" si="67"/>
        <v>0</v>
      </c>
      <c r="I319" s="1"/>
      <c r="J319" s="1">
        <f t="shared" si="65"/>
        <v>-0.016235030425521203</v>
      </c>
      <c r="K319" s="1"/>
      <c r="L319" s="1"/>
    </row>
    <row r="320" spans="3:12" ht="15.75">
      <c r="C320" s="1">
        <f t="shared" si="77"/>
        <v>6.139999999999957</v>
      </c>
      <c r="D320" s="1">
        <f t="shared" si="64"/>
        <v>0</v>
      </c>
      <c r="E320" s="1">
        <f t="shared" si="78"/>
        <v>0.0010997599337385527</v>
      </c>
      <c r="F320" s="1">
        <f t="shared" si="66"/>
        <v>-0.0017784217888486135</v>
      </c>
      <c r="G320" s="1">
        <f t="shared" si="79"/>
        <v>0.14994569031373278</v>
      </c>
      <c r="H320" s="1">
        <f t="shared" si="67"/>
        <v>0</v>
      </c>
      <c r="I320" s="1"/>
      <c r="J320" s="1">
        <f t="shared" si="65"/>
        <v>0.009397843382434769</v>
      </c>
      <c r="K320" s="1"/>
      <c r="L320" s="1"/>
    </row>
    <row r="321" spans="3:12" ht="15.75">
      <c r="C321" s="1">
        <f t="shared" si="77"/>
        <v>6.159999999999957</v>
      </c>
      <c r="D321" s="1">
        <f t="shared" si="64"/>
        <v>0</v>
      </c>
      <c r="E321" s="1">
        <f t="shared" si="78"/>
        <v>0.004098673740013208</v>
      </c>
      <c r="F321" s="1">
        <f t="shared" si="66"/>
        <v>-0.00662796530497536</v>
      </c>
      <c r="G321" s="1">
        <f t="shared" si="79"/>
        <v>0.14981313100763327</v>
      </c>
      <c r="H321" s="1">
        <f t="shared" si="67"/>
        <v>0</v>
      </c>
      <c r="I321" s="1"/>
      <c r="J321" s="1">
        <f t="shared" si="65"/>
        <v>0.03502463828937724</v>
      </c>
      <c r="K321" s="1"/>
      <c r="L321" s="1"/>
    </row>
    <row r="322" spans="3:12" ht="15.75">
      <c r="C322" s="1">
        <f t="shared" si="77"/>
        <v>6.179999999999956</v>
      </c>
      <c r="D322" s="1">
        <f t="shared" si="64"/>
        <v>0</v>
      </c>
      <c r="E322" s="1">
        <f t="shared" si="78"/>
        <v>0.007094936360165874</v>
      </c>
      <c r="F322" s="1">
        <f t="shared" si="66"/>
        <v>-0.011473221588024236</v>
      </c>
      <c r="G322" s="1">
        <f t="shared" si="79"/>
        <v>0.1495836665758728</v>
      </c>
      <c r="H322" s="1">
        <f t="shared" si="67"/>
        <v>0</v>
      </c>
      <c r="I322" s="1"/>
      <c r="J322" s="1">
        <f t="shared" si="65"/>
        <v>0.06062877785928862</v>
      </c>
      <c r="K322" s="1"/>
      <c r="L322" s="1"/>
    </row>
    <row r="323" spans="3:12" ht="15.75">
      <c r="C323" s="1">
        <f t="shared" si="77"/>
        <v>6.199999999999956</v>
      </c>
      <c r="D323" s="1">
        <f t="shared" si="64"/>
        <v>0</v>
      </c>
      <c r="E323" s="1">
        <f t="shared" si="78"/>
        <v>0.01008660969168333</v>
      </c>
      <c r="F323" s="1">
        <f t="shared" si="66"/>
        <v>-0.01631105653242111</v>
      </c>
      <c r="G323" s="1">
        <f t="shared" si="79"/>
        <v>0.14925744544522437</v>
      </c>
      <c r="H323" s="1">
        <f t="shared" si="67"/>
        <v>0</v>
      </c>
      <c r="I323" s="1"/>
      <c r="J323" s="1">
        <f t="shared" si="65"/>
        <v>0.08619370031052949</v>
      </c>
      <c r="K323" s="1"/>
      <c r="L323" s="1"/>
    </row>
    <row r="324" spans="3:12" ht="15.75">
      <c r="C324" s="1">
        <f t="shared" si="77"/>
        <v>6.219999999999955</v>
      </c>
      <c r="D324" s="1">
        <f t="shared" si="64"/>
        <v>0</v>
      </c>
      <c r="E324" s="1">
        <f t="shared" si="78"/>
        <v>0.013071758600587818</v>
      </c>
      <c r="F324" s="1">
        <f t="shared" si="66"/>
        <v>-0.021138340833010562</v>
      </c>
      <c r="G324" s="1">
        <f t="shared" si="79"/>
        <v>0.14883467862856417</v>
      </c>
      <c r="H324" s="1">
        <f t="shared" si="67"/>
        <v>0</v>
      </c>
      <c r="I324" s="1"/>
      <c r="J324" s="1">
        <f t="shared" si="65"/>
        <v>0.11170286922866152</v>
      </c>
      <c r="K324" s="1"/>
      <c r="L324" s="1"/>
    </row>
    <row r="325" spans="3:12" ht="15.75">
      <c r="C325" s="1">
        <f t="shared" si="77"/>
        <v>6.239999999999955</v>
      </c>
      <c r="D325" s="1">
        <f t="shared" si="64"/>
        <v>0</v>
      </c>
      <c r="E325" s="1">
        <f t="shared" si="78"/>
        <v>0.016048452173159103</v>
      </c>
      <c r="F325" s="1">
        <f t="shared" si="66"/>
        <v>-0.025951952009215584</v>
      </c>
      <c r="G325" s="1">
        <f t="shared" si="79"/>
        <v>0.14831563958837987</v>
      </c>
      <c r="H325" s="1">
        <f t="shared" si="67"/>
        <v>0</v>
      </c>
      <c r="I325" s="1"/>
      <c r="J325" s="1">
        <f t="shared" si="65"/>
        <v>0.13713978426286166</v>
      </c>
      <c r="K325" s="1"/>
      <c r="L325" s="1"/>
    </row>
    <row r="326" spans="3:12" ht="15.75">
      <c r="C326" s="1">
        <f t="shared" si="77"/>
        <v>6.2599999999999545</v>
      </c>
      <c r="D326" s="1">
        <f t="shared" si="64"/>
        <v>0</v>
      </c>
      <c r="E326" s="1">
        <f t="shared" si="78"/>
        <v>0.0190147649649267</v>
      </c>
      <c r="F326" s="1">
        <f t="shared" si="66"/>
        <v>-0.030748776424782968</v>
      </c>
      <c r="G326" s="1">
        <f t="shared" si="79"/>
        <v>0.14770066405988422</v>
      </c>
      <c r="H326" s="1">
        <f t="shared" si="67"/>
        <v>0</v>
      </c>
      <c r="I326" s="1"/>
      <c r="J326" s="1">
        <f t="shared" si="65"/>
        <v>0.16248799179900922</v>
      </c>
      <c r="K326" s="1"/>
      <c r="L326" s="1"/>
    </row>
    <row r="327" spans="3:12" ht="15.75">
      <c r="C327" s="1">
        <f t="shared" si="77"/>
        <v>6.279999999999954</v>
      </c>
      <c r="D327" s="1">
        <f t="shared" si="64"/>
        <v>0</v>
      </c>
      <c r="E327" s="1">
        <f t="shared" si="78"/>
        <v>0.021968778246124386</v>
      </c>
      <c r="F327" s="1">
        <f t="shared" si="66"/>
        <v>-0.03552571130180775</v>
      </c>
      <c r="G327" s="1">
        <f t="shared" si="79"/>
        <v>0.14699014983384806</v>
      </c>
      <c r="H327" s="1">
        <f t="shared" si="67"/>
        <v>0</v>
      </c>
      <c r="I327" s="1"/>
      <c r="J327" s="1">
        <f t="shared" si="65"/>
        <v>0.18773109560254153</v>
      </c>
      <c r="K327" s="1"/>
      <c r="L327" s="1"/>
    </row>
    <row r="328" spans="3:12" ht="15.75">
      <c r="C328" s="1">
        <f t="shared" si="77"/>
        <v>6.299999999999954</v>
      </c>
      <c r="D328" s="1">
        <f t="shared" si="64"/>
        <v>0</v>
      </c>
      <c r="E328" s="1">
        <f t="shared" si="78"/>
        <v>0.024908581242801348</v>
      </c>
      <c r="F328" s="1">
        <f t="shared" si="66"/>
        <v>-0.04027966672773406</v>
      </c>
      <c r="G328" s="1">
        <f t="shared" si="79"/>
        <v>0.14618455649929338</v>
      </c>
      <c r="H328" s="1">
        <f t="shared" si="67"/>
        <v>0</v>
      </c>
      <c r="I328" s="1"/>
      <c r="J328" s="1">
        <f t="shared" si="65"/>
        <v>0.21285276742419426</v>
      </c>
      <c r="K328" s="1"/>
      <c r="L328" s="1"/>
    </row>
    <row r="329" spans="3:12" ht="15.75">
      <c r="C329" s="1">
        <f t="shared" si="77"/>
        <v>6.319999999999953</v>
      </c>
      <c r="D329" s="1">
        <f t="shared" si="64"/>
        <v>0</v>
      </c>
      <c r="E329" s="1">
        <f t="shared" si="78"/>
        <v>0.027832272372787216</v>
      </c>
      <c r="F329" s="1">
        <f t="shared" si="66"/>
        <v>-0.04500756765403421</v>
      </c>
      <c r="G329" s="1">
        <f t="shared" si="79"/>
        <v>0.1452844051462127</v>
      </c>
      <c r="H329" s="1">
        <f t="shared" si="67"/>
        <v>0</v>
      </c>
      <c r="I329" s="1"/>
      <c r="J329" s="1">
        <f t="shared" si="65"/>
        <v>0.23783675756176634</v>
      </c>
      <c r="K329" s="1"/>
      <c r="L329" s="1"/>
    </row>
    <row r="330" spans="3:12" ht="15.75">
      <c r="C330" s="1">
        <f t="shared" si="77"/>
        <v>6.339999999999953</v>
      </c>
      <c r="D330" s="1">
        <f t="shared" si="64"/>
        <v>0</v>
      </c>
      <c r="E330" s="1">
        <f t="shared" si="78"/>
        <v>0.03073796047571147</v>
      </c>
      <c r="F330" s="1">
        <f t="shared" si="66"/>
        <v>-0.049706355885273015</v>
      </c>
      <c r="G330" s="1">
        <f t="shared" si="79"/>
        <v>0.14429027802850722</v>
      </c>
      <c r="H330" s="1">
        <f t="shared" si="67"/>
        <v>0</v>
      </c>
      <c r="I330" s="1"/>
      <c r="J330" s="1">
        <f t="shared" si="65"/>
        <v>0.2626669053710771</v>
      </c>
      <c r="K330" s="1"/>
      <c r="L330" s="1"/>
    </row>
    <row r="331" spans="3:12" ht="15.75">
      <c r="C331" s="1">
        <f t="shared" si="77"/>
        <v>6.359999999999952</v>
      </c>
      <c r="D331" s="1">
        <f t="shared" si="64"/>
        <v>0</v>
      </c>
      <c r="E331" s="1">
        <f t="shared" si="78"/>
        <v>0.033623766036281616</v>
      </c>
      <c r="F331" s="1">
        <f t="shared" si="66"/>
        <v>-0.054372992057271</v>
      </c>
      <c r="G331" s="1">
        <f t="shared" si="79"/>
        <v>0.1432028181873618</v>
      </c>
      <c r="H331" s="1">
        <f t="shared" si="67"/>
        <v>0</v>
      </c>
      <c r="I331" s="1"/>
      <c r="J331" s="1">
        <f t="shared" si="65"/>
        <v>0.2873271497193178</v>
      </c>
      <c r="K331" s="1"/>
      <c r="L331" s="1"/>
    </row>
    <row r="332" spans="3:12" ht="15.75">
      <c r="C332" s="1">
        <f t="shared" si="77"/>
        <v>6.379999999999952</v>
      </c>
      <c r="D332" s="1">
        <f t="shared" si="64"/>
        <v>0</v>
      </c>
      <c r="E332" s="1">
        <f t="shared" si="78"/>
        <v>0.03648782240002885</v>
      </c>
      <c r="F332" s="1">
        <f t="shared" si="66"/>
        <v>-0.05900445760308666</v>
      </c>
      <c r="G332" s="1">
        <f t="shared" si="79"/>
        <v>0.14202272903530008</v>
      </c>
      <c r="H332" s="1">
        <f t="shared" si="67"/>
        <v>0</v>
      </c>
      <c r="I332" s="1"/>
      <c r="J332" s="1">
        <f t="shared" si="65"/>
        <v>0.31180153937403393</v>
      </c>
      <c r="K332" s="1"/>
      <c r="L332" s="1"/>
    </row>
    <row r="333" spans="3:12" ht="15.75">
      <c r="C333" s="1">
        <f t="shared" si="77"/>
        <v>6.3999999999999515</v>
      </c>
      <c r="D333" s="1">
        <f aca="true" t="shared" si="80" ref="D333:D396">-D*0.5*(1-SIGN(C333-0.5*W))+H*0.5*(SIGN(C333-0.5*W)-SIGN(C333-0.5*W-B))</f>
        <v>0</v>
      </c>
      <c r="E333" s="1">
        <f t="shared" si="78"/>
        <v>0.03932827698073486</v>
      </c>
      <c r="F333" s="1">
        <f t="shared" si="66"/>
        <v>-0.06359775670554633</v>
      </c>
      <c r="G333" s="1">
        <f t="shared" si="79"/>
        <v>0.14075077390118915</v>
      </c>
      <c r="H333" s="1">
        <f t="shared" si="67"/>
        <v>0</v>
      </c>
      <c r="I333" s="1"/>
      <c r="J333" s="1">
        <f aca="true" t="shared" si="81" ref="J333:J396">E333/M</f>
        <v>0.33607424332102137</v>
      </c>
      <c r="K333" s="1"/>
      <c r="L333" s="1"/>
    </row>
    <row r="334" spans="3:12" ht="15.75">
      <c r="C334" s="1">
        <f t="shared" si="77"/>
        <v>6.419999999999951</v>
      </c>
      <c r="D334" s="1">
        <f t="shared" si="80"/>
        <v>0</v>
      </c>
      <c r="E334" s="1">
        <f t="shared" si="78"/>
        <v>0.04214329245875864</v>
      </c>
      <c r="F334" s="1">
        <f aca="true" t="shared" si="82" ref="F334:F397">(D334+(L*(L+1)/(C334*C334))-E)*E334</f>
        <v>-0.0681499182350586</v>
      </c>
      <c r="G334" s="1">
        <f t="shared" si="79"/>
        <v>0.13938777553648798</v>
      </c>
      <c r="H334" s="1">
        <f aca="true" t="shared" si="83" ref="H334:H397">D334</f>
        <v>0</v>
      </c>
      <c r="I334" s="1"/>
      <c r="J334" s="1">
        <f t="shared" si="81"/>
        <v>0.3601295610044591</v>
      </c>
      <c r="K334" s="1"/>
      <c r="L334" s="1"/>
    </row>
    <row r="335" spans="3:12" ht="15.75">
      <c r="C335" s="1">
        <f aca="true" t="shared" si="84" ref="C335:C350">C334+dx</f>
        <v>6.439999999999951</v>
      </c>
      <c r="D335" s="1">
        <f t="shared" si="80"/>
        <v>0</v>
      </c>
      <c r="E335" s="1">
        <f aca="true" t="shared" si="85" ref="E335:E350">E334+dx*G334</f>
        <v>0.0449310479694884</v>
      </c>
      <c r="F335" s="1">
        <f t="shared" si="82"/>
        <v>-0.0726579976714597</v>
      </c>
      <c r="G335" s="1">
        <f aca="true" t="shared" si="86" ref="G335:G350">G334+dx*F335</f>
        <v>0.13793461558305878</v>
      </c>
      <c r="H335" s="1">
        <f t="shared" si="83"/>
        <v>0</v>
      </c>
      <c r="I335" s="1"/>
      <c r="J335" s="1">
        <f t="shared" si="81"/>
        <v>0.38395193248265663</v>
      </c>
      <c r="K335" s="1"/>
      <c r="L335" s="1"/>
    </row>
    <row r="336" spans="3:12" ht="15.75">
      <c r="C336" s="1">
        <f t="shared" si="84"/>
        <v>6.45999999999995</v>
      </c>
      <c r="D336" s="1">
        <f t="shared" si="80"/>
        <v>0</v>
      </c>
      <c r="E336" s="1">
        <f t="shared" si="85"/>
        <v>0.04768974028114958</v>
      </c>
      <c r="F336" s="1">
        <f t="shared" si="82"/>
        <v>-0.07711907900864698</v>
      </c>
      <c r="G336" s="1">
        <f t="shared" si="86"/>
        <v>0.13639223400288583</v>
      </c>
      <c r="H336" s="1">
        <f t="shared" si="83"/>
        <v>0</v>
      </c>
      <c r="I336" s="1"/>
      <c r="J336" s="1">
        <f t="shared" si="81"/>
        <v>0.4075259484928471</v>
      </c>
      <c r="K336" s="1"/>
      <c r="L336" s="1"/>
    </row>
    <row r="337" spans="3:12" ht="15.75">
      <c r="C337" s="1">
        <f t="shared" si="84"/>
        <v>6.47999999999995</v>
      </c>
      <c r="D337" s="1">
        <f t="shared" si="80"/>
        <v>0</v>
      </c>
      <c r="E337" s="1">
        <f t="shared" si="85"/>
        <v>0.050417584961207296</v>
      </c>
      <c r="F337" s="1">
        <f t="shared" si="82"/>
        <v>-0.08153027664076831</v>
      </c>
      <c r="G337" s="1">
        <f t="shared" si="86"/>
        <v>0.13476162847007048</v>
      </c>
      <c r="H337" s="1">
        <f t="shared" si="83"/>
        <v>0</v>
      </c>
      <c r="I337" s="1"/>
      <c r="J337" s="1">
        <f t="shared" si="81"/>
        <v>0.4308363604185145</v>
      </c>
      <c r="K337" s="1"/>
      <c r="L337" s="1"/>
    </row>
    <row r="338" spans="3:12" ht="15.75">
      <c r="C338" s="1">
        <f t="shared" si="84"/>
        <v>6.499999999999949</v>
      </c>
      <c r="D338" s="1">
        <f t="shared" si="80"/>
        <v>0</v>
      </c>
      <c r="E338" s="1">
        <f t="shared" si="85"/>
        <v>0.0531128175306087</v>
      </c>
      <c r="F338" s="1">
        <f t="shared" si="82"/>
        <v>-0.08588873722874733</v>
      </c>
      <c r="G338" s="1">
        <f t="shared" si="86"/>
        <v>0.13304385372549554</v>
      </c>
      <c r="H338" s="1">
        <f t="shared" si="83"/>
        <v>0</v>
      </c>
      <c r="I338" s="1"/>
      <c r="J338" s="1">
        <f t="shared" si="81"/>
        <v>0.4538680901528087</v>
      </c>
      <c r="K338" s="1"/>
      <c r="L338" s="1"/>
    </row>
    <row r="339" spans="3:12" ht="15.75">
      <c r="C339" s="1">
        <f t="shared" si="84"/>
        <v>6.519999999999949</v>
      </c>
      <c r="D339" s="1">
        <f t="shared" si="80"/>
        <v>0</v>
      </c>
      <c r="E339" s="1">
        <f t="shared" si="85"/>
        <v>0.055773694605118614</v>
      </c>
      <c r="F339" s="1">
        <f t="shared" si="82"/>
        <v>-0.09019164154593731</v>
      </c>
      <c r="G339" s="1">
        <f t="shared" si="86"/>
        <v>0.1312400208945768</v>
      </c>
      <c r="H339" s="1">
        <f t="shared" si="83"/>
        <v>0</v>
      </c>
      <c r="I339" s="1"/>
      <c r="J339" s="1">
        <f t="shared" si="81"/>
        <v>0.4766062398516685</v>
      </c>
      <c r="K339" s="1"/>
      <c r="L339" s="1"/>
    </row>
    <row r="340" spans="3:12" ht="15.75">
      <c r="C340" s="1">
        <f t="shared" si="84"/>
        <v>6.5399999999999485</v>
      </c>
      <c r="D340" s="1">
        <f t="shared" si="80"/>
        <v>0</v>
      </c>
      <c r="E340" s="1">
        <f t="shared" si="85"/>
        <v>0.05839849502301015</v>
      </c>
      <c r="F340" s="1">
        <f t="shared" si="82"/>
        <v>-0.09443620630170971</v>
      </c>
      <c r="G340" s="1">
        <f t="shared" si="86"/>
        <v>0.1293512967685426</v>
      </c>
      <c r="H340" s="1">
        <f t="shared" si="83"/>
        <v>0</v>
      </c>
      <c r="I340" s="1"/>
      <c r="J340" s="1">
        <f t="shared" si="81"/>
        <v>0.49903610157034267</v>
      </c>
      <c r="K340" s="1"/>
      <c r="L340" s="1"/>
    </row>
    <row r="341" spans="3:12" ht="15.75">
      <c r="C341" s="1">
        <f t="shared" si="84"/>
        <v>6.559999999999948</v>
      </c>
      <c r="D341" s="1">
        <f t="shared" si="80"/>
        <v>0</v>
      </c>
      <c r="E341" s="1">
        <f t="shared" si="85"/>
        <v>0.060985520958381</v>
      </c>
      <c r="F341" s="1">
        <f t="shared" si="82"/>
        <v>-0.09861968594179792</v>
      </c>
      <c r="G341" s="1">
        <f t="shared" si="86"/>
        <v>0.12737890304970664</v>
      </c>
      <c r="H341" s="1">
        <f t="shared" si="83"/>
        <v>0</v>
      </c>
      <c r="I341" s="1"/>
      <c r="J341" s="1">
        <f t="shared" si="81"/>
        <v>0.5211431667770771</v>
      </c>
      <c r="K341" s="1"/>
      <c r="L341" s="1"/>
    </row>
    <row r="342" spans="3:12" ht="15.75">
      <c r="C342" s="1">
        <f t="shared" si="84"/>
        <v>6.579999999999948</v>
      </c>
      <c r="D342" s="1">
        <f t="shared" si="80"/>
        <v>0</v>
      </c>
      <c r="E342" s="1">
        <f t="shared" si="85"/>
        <v>0.06353309901937514</v>
      </c>
      <c r="F342" s="1">
        <f t="shared" si="82"/>
        <v>-0.10273937442423153</v>
      </c>
      <c r="G342" s="1">
        <f t="shared" si="86"/>
        <v>0.125324115561222</v>
      </c>
      <c r="H342" s="1">
        <f t="shared" si="83"/>
        <v>0</v>
      </c>
      <c r="I342" s="1"/>
      <c r="J342" s="1">
        <f t="shared" si="81"/>
        <v>0.5429131357378134</v>
      </c>
      <c r="K342" s="1"/>
      <c r="L342" s="1"/>
    </row>
    <row r="343" spans="3:12" ht="15.75">
      <c r="C343" s="1">
        <f t="shared" si="84"/>
        <v>6.599999999999947</v>
      </c>
      <c r="D343" s="1">
        <f t="shared" si="80"/>
        <v>0</v>
      </c>
      <c r="E343" s="1">
        <f t="shared" si="85"/>
        <v>0.06603958133059958</v>
      </c>
      <c r="F343" s="1">
        <f t="shared" si="82"/>
        <v>-0.10679260696971257</v>
      </c>
      <c r="G343" s="1">
        <f t="shared" si="86"/>
        <v>0.12318826342182775</v>
      </c>
      <c r="H343" s="1">
        <f t="shared" si="83"/>
        <v>0</v>
      </c>
      <c r="I343" s="1"/>
      <c r="J343" s="1">
        <f t="shared" si="81"/>
        <v>0.564331926765829</v>
      </c>
      <c r="K343" s="1"/>
      <c r="L343" s="1"/>
    </row>
    <row r="344" spans="3:12" ht="15.75">
      <c r="C344" s="1">
        <f t="shared" si="84"/>
        <v>6.619999999999947</v>
      </c>
      <c r="D344" s="1">
        <f t="shared" si="80"/>
        <v>0</v>
      </c>
      <c r="E344" s="1">
        <f t="shared" si="85"/>
        <v>0.06850334659903613</v>
      </c>
      <c r="F344" s="1">
        <f t="shared" si="82"/>
        <v>-0.11077676178530133</v>
      </c>
      <c r="G344" s="1">
        <f t="shared" si="86"/>
        <v>0.12097272818612172</v>
      </c>
      <c r="H344" s="1">
        <f t="shared" si="83"/>
        <v>0</v>
      </c>
      <c r="I344" s="1"/>
      <c r="J344" s="1">
        <f t="shared" si="81"/>
        <v>0.5853856853303355</v>
      </c>
      <c r="K344" s="1"/>
      <c r="L344" s="1"/>
    </row>
    <row r="345" spans="3:12" ht="15.75">
      <c r="C345" s="1">
        <f t="shared" si="84"/>
        <v>6.639999999999946</v>
      </c>
      <c r="D345" s="1">
        <f t="shared" si="80"/>
        <v>0</v>
      </c>
      <c r="E345" s="1">
        <f t="shared" si="85"/>
        <v>0.07092280116275856</v>
      </c>
      <c r="F345" s="1">
        <f t="shared" si="82"/>
        <v>-0.11468926176029687</v>
      </c>
      <c r="G345" s="1">
        <f t="shared" si="86"/>
        <v>0.11867894295091579</v>
      </c>
      <c r="H345" s="1">
        <f t="shared" si="83"/>
        <v>0</v>
      </c>
      <c r="I345" s="1"/>
      <c r="J345" s="1">
        <f t="shared" si="81"/>
        <v>0.6060607930181429</v>
      </c>
      <c r="K345" s="1"/>
      <c r="L345" s="1"/>
    </row>
    <row r="346" spans="3:12" ht="15.75">
      <c r="C346" s="1">
        <f t="shared" si="84"/>
        <v>6.659999999999946</v>
      </c>
      <c r="D346" s="1">
        <f t="shared" si="80"/>
        <v>0</v>
      </c>
      <c r="E346" s="1">
        <f t="shared" si="85"/>
        <v>0.07329638002177688</v>
      </c>
      <c r="F346" s="1">
        <f t="shared" si="82"/>
        <v>-0.11852757613321539</v>
      </c>
      <c r="G346" s="1">
        <f t="shared" si="86"/>
        <v>0.11630839142825147</v>
      </c>
      <c r="H346" s="1">
        <f t="shared" si="83"/>
        <v>0</v>
      </c>
      <c r="I346" s="1"/>
      <c r="J346" s="1">
        <f t="shared" si="81"/>
        <v>0.6263438763425944</v>
      </c>
      <c r="K346" s="1"/>
      <c r="L346" s="1"/>
    </row>
    <row r="347" spans="3:12" ht="15.75">
      <c r="C347" s="1">
        <f t="shared" si="84"/>
        <v>6.6799999999999455</v>
      </c>
      <c r="D347" s="1">
        <f t="shared" si="80"/>
        <v>0</v>
      </c>
      <c r="E347" s="1">
        <f t="shared" si="85"/>
        <v>0.0756225478503419</v>
      </c>
      <c r="F347" s="1">
        <f t="shared" si="82"/>
        <v>-0.1222892221287879</v>
      </c>
      <c r="G347" s="1">
        <f t="shared" si="86"/>
        <v>0.11386260698567571</v>
      </c>
      <c r="H347" s="1">
        <f t="shared" si="83"/>
        <v>0</v>
      </c>
      <c r="I347" s="1"/>
      <c r="J347" s="1">
        <f t="shared" si="81"/>
        <v>0.6462218153940724</v>
      </c>
      <c r="K347" s="1"/>
      <c r="L347" s="1"/>
    </row>
    <row r="348" spans="3:12" ht="15.75">
      <c r="C348" s="1">
        <f t="shared" si="84"/>
        <v>6.699999999999945</v>
      </c>
      <c r="D348" s="1">
        <f t="shared" si="80"/>
        <v>0</v>
      </c>
      <c r="E348" s="1">
        <f t="shared" si="85"/>
        <v>0.07789979999005542</v>
      </c>
      <c r="F348" s="1">
        <f t="shared" si="82"/>
        <v>-0.12597176656391862</v>
      </c>
      <c r="G348" s="1">
        <f t="shared" si="86"/>
        <v>0.11134317165439735</v>
      </c>
      <c r="H348" s="1">
        <f t="shared" si="83"/>
        <v>0</v>
      </c>
      <c r="I348" s="1"/>
      <c r="J348" s="1">
        <f t="shared" si="81"/>
        <v>0.665681752326481</v>
      </c>
      <c r="K348" s="1"/>
      <c r="L348" s="1"/>
    </row>
    <row r="349" spans="3:12" ht="15.75">
      <c r="C349" s="1">
        <f t="shared" si="84"/>
        <v>6.719999999999945</v>
      </c>
      <c r="D349" s="1">
        <f t="shared" si="80"/>
        <v>0</v>
      </c>
      <c r="E349" s="1">
        <f t="shared" si="85"/>
        <v>0.08012666342314337</v>
      </c>
      <c r="F349" s="1">
        <f t="shared" si="82"/>
        <v>-0.12957282742156515</v>
      </c>
      <c r="G349" s="1">
        <f t="shared" si="86"/>
        <v>0.10875171510596604</v>
      </c>
      <c r="H349" s="1">
        <f t="shared" si="83"/>
        <v>0</v>
      </c>
      <c r="I349" s="1"/>
      <c r="J349" s="1">
        <f t="shared" si="81"/>
        <v>0.6847110996742147</v>
      </c>
      <c r="K349" s="1"/>
      <c r="L349" s="1"/>
    </row>
    <row r="350" spans="3:12" ht="15.75">
      <c r="C350" s="1">
        <f t="shared" si="84"/>
        <v>6.739999999999944</v>
      </c>
      <c r="D350" s="1">
        <f t="shared" si="80"/>
        <v>0</v>
      </c>
      <c r="E350" s="1">
        <f t="shared" si="85"/>
        <v>0.08230169772526269</v>
      </c>
      <c r="F350" s="1">
        <f t="shared" si="82"/>
        <v>-0.1330900753915223</v>
      </c>
      <c r="G350" s="1">
        <f t="shared" si="86"/>
        <v>0.10608991359813559</v>
      </c>
      <c r="H350" s="1">
        <f t="shared" si="83"/>
        <v>0</v>
      </c>
      <c r="I350" s="1"/>
      <c r="J350" s="1">
        <f t="shared" si="81"/>
        <v>0.7032975484942352</v>
      </c>
      <c r="K350" s="1"/>
      <c r="L350" s="1"/>
    </row>
    <row r="351" spans="3:12" ht="15.75">
      <c r="C351" s="1">
        <f aca="true" t="shared" si="87" ref="C351:C366">C350+dx</f>
        <v>6.759999999999944</v>
      </c>
      <c r="D351" s="1">
        <f t="shared" si="80"/>
        <v>0</v>
      </c>
      <c r="E351" s="1">
        <f aca="true" t="shared" si="88" ref="E351:E366">E350+dx*G350</f>
        <v>0.0844234959972254</v>
      </c>
      <c r="F351" s="1">
        <f t="shared" si="82"/>
        <v>-0.1365212353771132</v>
      </c>
      <c r="G351" s="1">
        <f aca="true" t="shared" si="89" ref="G351:G366">G350+dx*F351</f>
        <v>0.10335948889059332</v>
      </c>
      <c r="H351" s="1">
        <f t="shared" si="83"/>
        <v>0</v>
      </c>
      <c r="I351" s="1"/>
      <c r="J351" s="1">
        <f t="shared" si="81"/>
        <v>0.7214290763279876</v>
      </c>
      <c r="K351" s="1"/>
      <c r="L351" s="1"/>
    </row>
    <row r="352" spans="3:12" ht="15.75">
      <c r="C352" s="1">
        <f t="shared" si="87"/>
        <v>6.779999999999943</v>
      </c>
      <c r="D352" s="1">
        <f t="shared" si="80"/>
        <v>0</v>
      </c>
      <c r="E352" s="1">
        <f t="shared" si="88"/>
        <v>0.08649068577503727</v>
      </c>
      <c r="F352" s="1">
        <f t="shared" si="82"/>
        <v>-0.13986408796681277</v>
      </c>
      <c r="G352" s="1">
        <f t="shared" si="89"/>
        <v>0.10056220713125706</v>
      </c>
      <c r="H352" s="1">
        <f t="shared" si="83"/>
        <v>0</v>
      </c>
      <c r="I352" s="1"/>
      <c r="J352" s="1">
        <f t="shared" si="81"/>
        <v>0.739093954978008</v>
      </c>
      <c r="K352" s="1"/>
      <c r="L352" s="1"/>
    </row>
    <row r="353" spans="3:12" ht="15.75">
      <c r="C353" s="1">
        <f t="shared" si="87"/>
        <v>6.799999999999943</v>
      </c>
      <c r="D353" s="1">
        <f t="shared" si="80"/>
        <v>0</v>
      </c>
      <c r="E353" s="1">
        <f t="shared" si="88"/>
        <v>0.08850192991766241</v>
      </c>
      <c r="F353" s="1">
        <f t="shared" si="82"/>
        <v>-0.14311647086985188</v>
      </c>
      <c r="G353" s="1">
        <f t="shared" si="89"/>
        <v>0.09769987771386002</v>
      </c>
      <c r="H353" s="1">
        <f t="shared" si="83"/>
        <v>0</v>
      </c>
      <c r="I353" s="1"/>
      <c r="J353" s="1">
        <f t="shared" si="81"/>
        <v>0.7562807580941905</v>
      </c>
      <c r="K353" s="1"/>
      <c r="L353" s="1"/>
    </row>
    <row r="354" spans="3:12" ht="15.75">
      <c r="C354" s="1">
        <f t="shared" si="87"/>
        <v>6.8199999999999426</v>
      </c>
      <c r="D354" s="1">
        <f t="shared" si="80"/>
        <v>0</v>
      </c>
      <c r="E354" s="1">
        <f t="shared" si="88"/>
        <v>0.09045592747193962</v>
      </c>
      <c r="F354" s="1">
        <f t="shared" si="82"/>
        <v>-0.14627628031487355</v>
      </c>
      <c r="G354" s="1">
        <f t="shared" si="89"/>
        <v>0.09477435210756255</v>
      </c>
      <c r="H354" s="1">
        <f t="shared" si="83"/>
        <v>0</v>
      </c>
      <c r="I354" s="1"/>
      <c r="J354" s="1">
        <f t="shared" si="81"/>
        <v>0.7729783685648074</v>
      </c>
      <c r="K354" s="1"/>
      <c r="L354" s="1"/>
    </row>
    <row r="355" spans="3:12" ht="15.75">
      <c r="C355" s="1">
        <f t="shared" si="87"/>
        <v>6.839999999999942</v>
      </c>
      <c r="D355" s="1">
        <f t="shared" si="80"/>
        <v>0</v>
      </c>
      <c r="E355" s="1">
        <f t="shared" si="88"/>
        <v>0.09235141451409087</v>
      </c>
      <c r="F355" s="1">
        <f t="shared" si="82"/>
        <v>-0.14934147241073634</v>
      </c>
      <c r="G355" s="1">
        <f t="shared" si="89"/>
        <v>0.09178752265934782</v>
      </c>
      <c r="H355" s="1">
        <f t="shared" si="83"/>
        <v>0</v>
      </c>
      <c r="I355" s="1"/>
      <c r="J355" s="1">
        <f t="shared" si="81"/>
        <v>0.7891759857075018</v>
      </c>
      <c r="K355" s="1"/>
      <c r="L355" s="1"/>
    </row>
    <row r="356" spans="3:12" ht="15.75">
      <c r="C356" s="1">
        <f t="shared" si="87"/>
        <v>6.859999999999942</v>
      </c>
      <c r="D356" s="1">
        <f t="shared" si="80"/>
        <v>0</v>
      </c>
      <c r="E356" s="1">
        <f t="shared" si="88"/>
        <v>0.09418716496727783</v>
      </c>
      <c r="F356" s="1">
        <f t="shared" si="82"/>
        <v>-0.15231006446858497</v>
      </c>
      <c r="G356" s="1">
        <f t="shared" si="89"/>
        <v>0.08874132136997612</v>
      </c>
      <c r="H356" s="1">
        <f t="shared" si="83"/>
        <v>0</v>
      </c>
      <c r="I356" s="1"/>
      <c r="J356" s="1">
        <f t="shared" si="81"/>
        <v>0.8048631322556011</v>
      </c>
      <c r="K356" s="1"/>
      <c r="L356" s="1"/>
    </row>
    <row r="357" spans="3:12" ht="15.75">
      <c r="C357" s="1">
        <f t="shared" si="87"/>
        <v>6.879999999999941</v>
      </c>
      <c r="D357" s="1">
        <f t="shared" si="80"/>
        <v>0</v>
      </c>
      <c r="E357" s="1">
        <f t="shared" si="88"/>
        <v>0.09596199139467736</v>
      </c>
      <c r="F357" s="1">
        <f t="shared" si="82"/>
        <v>-0.15518013628433275</v>
      </c>
      <c r="G357" s="1">
        <f t="shared" si="89"/>
        <v>0.08563771864428946</v>
      </c>
      <c r="H357" s="1">
        <f t="shared" si="83"/>
        <v>0</v>
      </c>
      <c r="I357" s="1"/>
      <c r="J357" s="1">
        <f t="shared" si="81"/>
        <v>0.8200296611352322</v>
      </c>
      <c r="K357" s="1"/>
      <c r="L357" s="1"/>
    </row>
    <row r="358" spans="3:12" ht="15.75">
      <c r="C358" s="1">
        <f t="shared" si="87"/>
        <v>6.899999999999941</v>
      </c>
      <c r="D358" s="1">
        <f t="shared" si="80"/>
        <v>0</v>
      </c>
      <c r="E358" s="1">
        <f t="shared" si="88"/>
        <v>0.09767474576756315</v>
      </c>
      <c r="F358" s="1">
        <f t="shared" si="82"/>
        <v>-0.15794983138072635</v>
      </c>
      <c r="G358" s="1">
        <f t="shared" si="89"/>
        <v>0.08247872201667493</v>
      </c>
      <c r="H358" s="1">
        <f t="shared" si="83"/>
        <v>0</v>
      </c>
      <c r="I358" s="1"/>
      <c r="J358" s="1">
        <f t="shared" si="81"/>
        <v>0.8346657620288546</v>
      </c>
      <c r="K358" s="1"/>
      <c r="L358" s="1"/>
    </row>
    <row r="359" spans="3:12" ht="15.75">
      <c r="C359" s="1">
        <f t="shared" si="87"/>
        <v>6.91999999999994</v>
      </c>
      <c r="D359" s="1">
        <f t="shared" si="80"/>
        <v>0</v>
      </c>
      <c r="E359" s="1">
        <f t="shared" si="88"/>
        <v>0.09932432020789664</v>
      </c>
      <c r="F359" s="1">
        <f t="shared" si="82"/>
        <v>-0.16061735820818965</v>
      </c>
      <c r="G359" s="1">
        <f t="shared" si="89"/>
        <v>0.07926637485251113</v>
      </c>
      <c r="H359" s="1">
        <f t="shared" si="83"/>
        <v>0</v>
      </c>
      <c r="I359" s="1"/>
      <c r="J359" s="1">
        <f t="shared" si="81"/>
        <v>0.8487619677209662</v>
      </c>
      <c r="K359" s="1"/>
      <c r="L359" s="1"/>
    </row>
    <row r="360" spans="3:12" ht="15.75">
      <c r="C360" s="1">
        <f t="shared" si="87"/>
        <v>6.93999999999994</v>
      </c>
      <c r="D360" s="1">
        <f t="shared" si="80"/>
        <v>0</v>
      </c>
      <c r="E360" s="1">
        <f t="shared" si="88"/>
        <v>0.10090964770494686</v>
      </c>
      <c r="F360" s="1">
        <f t="shared" si="82"/>
        <v>-0.16318099130366956</v>
      </c>
      <c r="G360" s="1">
        <f t="shared" si="89"/>
        <v>0.07600275502643775</v>
      </c>
      <c r="H360" s="1">
        <f t="shared" si="83"/>
        <v>0</v>
      </c>
      <c r="I360" s="1"/>
      <c r="J360" s="1">
        <f t="shared" si="81"/>
        <v>0.8623091602218772</v>
      </c>
      <c r="K360" s="1"/>
      <c r="L360" s="1"/>
    </row>
    <row r="361" spans="3:12" ht="15.75">
      <c r="C361" s="1">
        <f t="shared" si="87"/>
        <v>6.95999999999994</v>
      </c>
      <c r="D361" s="1">
        <f t="shared" si="80"/>
        <v>0</v>
      </c>
      <c r="E361" s="1">
        <f t="shared" si="88"/>
        <v>0.10242970280547561</v>
      </c>
      <c r="F361" s="1">
        <f t="shared" si="82"/>
        <v>-0.16563907240673462</v>
      </c>
      <c r="G361" s="1">
        <f t="shared" si="89"/>
        <v>0.07268997357830305</v>
      </c>
      <c r="H361" s="1">
        <f t="shared" si="83"/>
        <v>0</v>
      </c>
      <c r="I361" s="1"/>
      <c r="J361" s="1">
        <f t="shared" si="81"/>
        <v>0.8752985766655903</v>
      </c>
      <c r="K361" s="1"/>
      <c r="L361" s="1"/>
    </row>
    <row r="362" spans="3:12" ht="15.75">
      <c r="C362" s="1">
        <f t="shared" si="87"/>
        <v>6.979999999999939</v>
      </c>
      <c r="D362" s="1">
        <f t="shared" si="80"/>
        <v>0</v>
      </c>
      <c r="E362" s="1">
        <f t="shared" si="88"/>
        <v>0.10388350227704167</v>
      </c>
      <c r="F362" s="1">
        <f t="shared" si="82"/>
        <v>-0.16799001153220408</v>
      </c>
      <c r="G362" s="1">
        <f t="shared" si="89"/>
        <v>0.06933017334765897</v>
      </c>
      <c r="H362" s="1">
        <f t="shared" si="83"/>
        <v>0</v>
      </c>
      <c r="I362" s="1"/>
      <c r="J362" s="1">
        <f t="shared" si="81"/>
        <v>0.887721814977973</v>
      </c>
      <c r="K362" s="1"/>
      <c r="L362" s="1"/>
    </row>
    <row r="363" spans="3:12" ht="15.75">
      <c r="C363" s="1">
        <f t="shared" si="87"/>
        <v>6.999999999999939</v>
      </c>
      <c r="D363" s="1">
        <f t="shared" si="80"/>
        <v>0</v>
      </c>
      <c r="E363" s="1">
        <f t="shared" si="88"/>
        <v>0.10527010574399485</v>
      </c>
      <c r="F363" s="1">
        <f t="shared" si="82"/>
        <v>-0.1702322879986141</v>
      </c>
      <c r="G363" s="1">
        <f t="shared" si="89"/>
        <v>0.06592552758768669</v>
      </c>
      <c r="H363" s="1">
        <f t="shared" si="83"/>
        <v>0</v>
      </c>
      <c r="I363" s="1"/>
      <c r="J363" s="1">
        <f t="shared" si="81"/>
        <v>0.8995708393115553</v>
      </c>
      <c r="K363" s="1"/>
      <c r="L363" s="1"/>
    </row>
    <row r="364" spans="3:12" ht="15.75">
      <c r="C364" s="1">
        <f t="shared" si="87"/>
        <v>7.019999999999938</v>
      </c>
      <c r="D364" s="1">
        <f t="shared" si="80"/>
        <v>0</v>
      </c>
      <c r="E364" s="1">
        <f t="shared" si="88"/>
        <v>0.10658861629574859</v>
      </c>
      <c r="F364" s="1">
        <f t="shared" si="82"/>
        <v>-0.17236445141185505</v>
      </c>
      <c r="G364" s="1">
        <f t="shared" si="89"/>
        <v>0.06247823855944959</v>
      </c>
      <c r="H364" s="1">
        <f t="shared" si="83"/>
        <v>0</v>
      </c>
      <c r="I364" s="1"/>
      <c r="J364" s="1">
        <f t="shared" si="81"/>
        <v>0.9108379852434374</v>
      </c>
      <c r="K364" s="1"/>
      <c r="L364" s="1"/>
    </row>
    <row r="365" spans="3:12" ht="15.75">
      <c r="C365" s="1">
        <f t="shared" si="87"/>
        <v>7.039999999999938</v>
      </c>
      <c r="D365" s="1">
        <f t="shared" si="80"/>
        <v>0</v>
      </c>
      <c r="E365" s="1">
        <f t="shared" si="88"/>
        <v>0.10783818106693759</v>
      </c>
      <c r="F365" s="1">
        <f t="shared" si="82"/>
        <v>-0.17438512260334477</v>
      </c>
      <c r="G365" s="1">
        <f t="shared" si="89"/>
        <v>0.058990536107382696</v>
      </c>
      <c r="H365" s="1">
        <f t="shared" si="83"/>
        <v>0</v>
      </c>
      <c r="I365" s="1"/>
      <c r="J365" s="1">
        <f t="shared" si="81"/>
        <v>0.9215159647329447</v>
      </c>
      <c r="K365" s="1"/>
      <c r="L365" s="1"/>
    </row>
    <row r="366" spans="3:12" ht="15.75">
      <c r="C366" s="1">
        <f t="shared" si="87"/>
        <v>7.059999999999937</v>
      </c>
      <c r="D366" s="1">
        <f t="shared" si="80"/>
        <v>0</v>
      </c>
      <c r="E366" s="1">
        <f t="shared" si="88"/>
        <v>0.10901799178908524</v>
      </c>
      <c r="F366" s="1">
        <f t="shared" si="82"/>
        <v>-0.17629299452212974</v>
      </c>
      <c r="G366" s="1">
        <f t="shared" si="89"/>
        <v>0.0554646762169401</v>
      </c>
      <c r="H366" s="1">
        <f t="shared" si="83"/>
        <v>0</v>
      </c>
      <c r="I366" s="1"/>
      <c r="J366" s="1">
        <f t="shared" si="81"/>
        <v>0.931597870835824</v>
      </c>
      <c r="K366" s="1"/>
      <c r="L366" s="1"/>
    </row>
    <row r="367" spans="3:12" ht="15.75">
      <c r="C367" s="1">
        <f aca="true" t="shared" si="90" ref="C367:C382">C366+dx</f>
        <v>7.079999999999937</v>
      </c>
      <c r="D367" s="1">
        <f t="shared" si="80"/>
        <v>0</v>
      </c>
      <c r="E367" s="1">
        <f aca="true" t="shared" si="91" ref="E367:E382">E366+dx*G366</f>
        <v>0.11012728531342404</v>
      </c>
      <c r="F367" s="1">
        <f t="shared" si="82"/>
        <v>-0.17808683308033801</v>
      </c>
      <c r="G367" s="1">
        <f aca="true" t="shared" si="92" ref="G367:G382">G366+dx*F367</f>
        <v>0.051902939555333344</v>
      </c>
      <c r="H367" s="1">
        <f t="shared" si="83"/>
        <v>0</v>
      </c>
      <c r="I367" s="1"/>
      <c r="J367" s="1">
        <f t="shared" si="81"/>
        <v>0.941077182171932</v>
      </c>
      <c r="K367" s="1"/>
      <c r="L367" s="1"/>
    </row>
    <row r="368" spans="3:12" ht="15.75">
      <c r="C368" s="1">
        <f t="shared" si="90"/>
        <v>7.099999999999937</v>
      </c>
      <c r="D368" s="1">
        <f t="shared" si="80"/>
        <v>0</v>
      </c>
      <c r="E368" s="1">
        <f t="shared" si="91"/>
        <v>0.1111653441045307</v>
      </c>
      <c r="F368" s="1">
        <f t="shared" si="82"/>
        <v>-0.1797654779514366</v>
      </c>
      <c r="G368" s="1">
        <f t="shared" si="92"/>
        <v>0.04830762999630461</v>
      </c>
      <c r="H368" s="1">
        <f t="shared" si="83"/>
        <v>0</v>
      </c>
      <c r="I368" s="1"/>
      <c r="J368" s="1">
        <f t="shared" si="81"/>
        <v>0.9499477671435238</v>
      </c>
      <c r="K368" s="1"/>
      <c r="L368" s="1"/>
    </row>
    <row r="369" spans="3:12" ht="15.75">
      <c r="C369" s="1">
        <f t="shared" si="90"/>
        <v>7.119999999999936</v>
      </c>
      <c r="D369" s="1">
        <f t="shared" si="80"/>
        <v>0</v>
      </c>
      <c r="E369" s="1">
        <f t="shared" si="91"/>
        <v>0.1121314967044568</v>
      </c>
      <c r="F369" s="1">
        <f t="shared" si="82"/>
        <v>-0.1813278433207771</v>
      </c>
      <c r="G369" s="1">
        <f t="shared" si="92"/>
        <v>0.04468107312988907</v>
      </c>
      <c r="H369" s="1">
        <f t="shared" si="83"/>
        <v>0</v>
      </c>
      <c r="I369" s="1"/>
      <c r="J369" s="1">
        <f t="shared" si="81"/>
        <v>0.9582038879014164</v>
      </c>
      <c r="K369" s="1"/>
      <c r="L369" s="1"/>
    </row>
    <row r="370" spans="3:12" ht="15.75">
      <c r="C370" s="1">
        <f t="shared" si="90"/>
        <v>7.139999999999936</v>
      </c>
      <c r="D370" s="1">
        <f t="shared" si="80"/>
        <v>0</v>
      </c>
      <c r="E370" s="1">
        <f t="shared" si="91"/>
        <v>0.11302511816705457</v>
      </c>
      <c r="F370" s="1">
        <f t="shared" si="82"/>
        <v>-0.18277291858794395</v>
      </c>
      <c r="G370" s="1">
        <f t="shared" si="92"/>
        <v>0.04102561475813019</v>
      </c>
      <c r="H370" s="1">
        <f t="shared" si="83"/>
        <v>0</v>
      </c>
      <c r="I370" s="1"/>
      <c r="J370" s="1">
        <f t="shared" si="81"/>
        <v>0.965840204056459</v>
      </c>
      <c r="K370" s="1"/>
      <c r="L370" s="1"/>
    </row>
    <row r="371" spans="3:12" ht="15.75">
      <c r="C371" s="1">
        <f t="shared" si="90"/>
        <v>7.159999999999935</v>
      </c>
      <c r="D371" s="1">
        <f t="shared" si="80"/>
        <v>0</v>
      </c>
      <c r="E371" s="1">
        <f t="shared" si="91"/>
        <v>0.11384563046221717</v>
      </c>
      <c r="F371" s="1">
        <f t="shared" si="82"/>
        <v>-0.1840997690204514</v>
      </c>
      <c r="G371" s="1">
        <f t="shared" si="92"/>
        <v>0.03734361937772117</v>
      </c>
      <c r="H371" s="1">
        <f t="shared" si="83"/>
        <v>0</v>
      </c>
      <c r="I371" s="1"/>
      <c r="J371" s="1">
        <f t="shared" si="81"/>
        <v>0.9728517761339096</v>
      </c>
      <c r="K371" s="1"/>
      <c r="L371" s="1"/>
    </row>
    <row r="372" spans="3:12" ht="15.75">
      <c r="C372" s="1">
        <f t="shared" si="90"/>
        <v>7.179999999999935</v>
      </c>
      <c r="D372" s="1">
        <f t="shared" si="80"/>
        <v>0</v>
      </c>
      <c r="E372" s="1">
        <f t="shared" si="91"/>
        <v>0.1145925028497716</v>
      </c>
      <c r="F372" s="1">
        <f t="shared" si="82"/>
        <v>-0.18530753635836564</v>
      </c>
      <c r="G372" s="1">
        <f t="shared" si="92"/>
        <v>0.03363746865055386</v>
      </c>
      <c r="H372" s="1">
        <f t="shared" si="83"/>
        <v>0</v>
      </c>
      <c r="I372" s="1"/>
      <c r="J372" s="1">
        <f t="shared" si="81"/>
        <v>0.9792340687684858</v>
      </c>
      <c r="K372" s="1"/>
      <c r="L372" s="1"/>
    </row>
    <row r="373" spans="3:12" ht="15.75">
      <c r="C373" s="1">
        <f t="shared" si="90"/>
        <v>7.1999999999999345</v>
      </c>
      <c r="D373" s="1">
        <f t="shared" si="80"/>
        <v>0</v>
      </c>
      <c r="E373" s="1">
        <f t="shared" si="91"/>
        <v>0.11526525222278268</v>
      </c>
      <c r="F373" s="1">
        <f t="shared" si="82"/>
        <v>-0.18639543936946187</v>
      </c>
      <c r="G373" s="1">
        <f t="shared" si="92"/>
        <v>0.02990955986316462</v>
      </c>
      <c r="H373" s="1">
        <f t="shared" si="83"/>
        <v>0</v>
      </c>
      <c r="I373" s="1"/>
      <c r="J373" s="1">
        <f t="shared" si="81"/>
        <v>0.9849829536380199</v>
      </c>
      <c r="K373" s="1"/>
      <c r="L373" s="1"/>
    </row>
    <row r="374" spans="3:12" ht="15.75">
      <c r="C374" s="1">
        <f t="shared" si="90"/>
        <v>7.219999999999934</v>
      </c>
      <c r="D374" s="1">
        <f t="shared" si="80"/>
        <v>0</v>
      </c>
      <c r="E374" s="1">
        <f t="shared" si="91"/>
        <v>0.11586344342004597</v>
      </c>
      <c r="F374" s="1">
        <f t="shared" si="82"/>
        <v>-0.18736277435455634</v>
      </c>
      <c r="G374" s="1">
        <f t="shared" si="92"/>
        <v>0.026162304376073493</v>
      </c>
      <c r="H374" s="1">
        <f t="shared" si="83"/>
        <v>0</v>
      </c>
      <c r="I374" s="1"/>
      <c r="J374" s="1">
        <f t="shared" si="81"/>
        <v>0.9900947121338226</v>
      </c>
      <c r="K374" s="1"/>
      <c r="L374" s="1"/>
    </row>
    <row r="375" spans="3:12" ht="15.75">
      <c r="C375" s="1">
        <f t="shared" si="90"/>
        <v>7.239999999999934</v>
      </c>
      <c r="D375" s="1">
        <f t="shared" si="80"/>
        <v>0</v>
      </c>
      <c r="E375" s="1">
        <f t="shared" si="91"/>
        <v>0.11638668950756743</v>
      </c>
      <c r="F375" s="1">
        <f t="shared" si="82"/>
        <v>-0.1882089156026873</v>
      </c>
      <c r="G375" s="1">
        <f t="shared" si="92"/>
        <v>0.022398126064019745</v>
      </c>
      <c r="H375" s="1">
        <f t="shared" si="83"/>
        <v>0</v>
      </c>
      <c r="I375" s="1"/>
      <c r="J375" s="1">
        <f t="shared" si="81"/>
        <v>0.9945660377660288</v>
      </c>
      <c r="K375" s="1"/>
      <c r="L375" s="1"/>
    </row>
    <row r="376" spans="3:12" ht="15.75">
      <c r="C376" s="1">
        <f t="shared" si="90"/>
        <v>7.259999999999933</v>
      </c>
      <c r="D376" s="1">
        <f t="shared" si="80"/>
        <v>0</v>
      </c>
      <c r="E376" s="1">
        <f t="shared" si="91"/>
        <v>0.11683465202884782</v>
      </c>
      <c r="F376" s="1">
        <f t="shared" si="82"/>
        <v>-0.18893331579584982</v>
      </c>
      <c r="G376" s="1">
        <f t="shared" si="92"/>
        <v>0.018619459748102748</v>
      </c>
      <c r="H376" s="1">
        <f t="shared" si="83"/>
        <v>0</v>
      </c>
      <c r="I376" s="1"/>
      <c r="J376" s="1">
        <f t="shared" si="81"/>
        <v>0.9983940383023663</v>
      </c>
      <c r="K376" s="1"/>
      <c r="L376" s="1"/>
    </row>
    <row r="377" spans="3:12" ht="15.75">
      <c r="C377" s="1">
        <f t="shared" si="90"/>
        <v>7.279999999999933</v>
      </c>
      <c r="D377" s="1">
        <f t="shared" si="80"/>
        <v>0</v>
      </c>
      <c r="E377" s="1">
        <f t="shared" si="91"/>
        <v>0.11720704122380989</v>
      </c>
      <c r="F377" s="1">
        <f t="shared" si="82"/>
        <v>-0.18953550636302297</v>
      </c>
      <c r="G377" s="1">
        <f t="shared" si="92"/>
        <v>0.01482874962084229</v>
      </c>
      <c r="H377" s="1">
        <f t="shared" si="83"/>
        <v>0</v>
      </c>
      <c r="I377" s="1"/>
      <c r="J377" s="1">
        <f t="shared" si="81"/>
        <v>1.0015762376389685</v>
      </c>
      <c r="K377" s="1"/>
      <c r="L377" s="1"/>
    </row>
    <row r="378" spans="3:12" ht="15.75">
      <c r="C378" s="1">
        <f t="shared" si="90"/>
        <v>7.299999999999932</v>
      </c>
      <c r="D378" s="1">
        <f t="shared" si="80"/>
        <v>0</v>
      </c>
      <c r="E378" s="1">
        <f t="shared" si="91"/>
        <v>0.11750361621622674</v>
      </c>
      <c r="F378" s="1">
        <f t="shared" si="82"/>
        <v>-0.19001509778326026</v>
      </c>
      <c r="G378" s="1">
        <f t="shared" si="92"/>
        <v>0.011028447665177084</v>
      </c>
      <c r="H378" s="1">
        <f t="shared" si="83"/>
        <v>0</v>
      </c>
      <c r="I378" s="1"/>
      <c r="J378" s="1">
        <f t="shared" si="81"/>
        <v>1.0041105774020163</v>
      </c>
      <c r="K378" s="1"/>
      <c r="L378" s="1"/>
    </row>
    <row r="379" spans="3:12" ht="15.75">
      <c r="C379" s="1">
        <f t="shared" si="90"/>
        <v>7.319999999999932</v>
      </c>
      <c r="D379" s="1">
        <f t="shared" si="80"/>
        <v>0</v>
      </c>
      <c r="E379" s="1">
        <f t="shared" si="91"/>
        <v>0.11772418516953027</v>
      </c>
      <c r="F379" s="1">
        <f t="shared" si="82"/>
        <v>-0.19037177983764741</v>
      </c>
      <c r="G379" s="1">
        <f t="shared" si="92"/>
        <v>0.007221012068424135</v>
      </c>
      <c r="H379" s="1">
        <f t="shared" si="83"/>
        <v>0</v>
      </c>
      <c r="I379" s="1"/>
      <c r="J379" s="1">
        <f t="shared" si="81"/>
        <v>1.005995418279177</v>
      </c>
      <c r="K379" s="1"/>
      <c r="L379" s="1"/>
    </row>
    <row r="380" spans="3:12" ht="15.75">
      <c r="C380" s="1">
        <f t="shared" si="90"/>
        <v>7.3399999999999315</v>
      </c>
      <c r="D380" s="1">
        <f t="shared" si="80"/>
        <v>0</v>
      </c>
      <c r="E380" s="1">
        <f t="shared" si="91"/>
        <v>0.11786860541089876</v>
      </c>
      <c r="F380" s="1">
        <f t="shared" si="82"/>
        <v>-0.1906053218099644</v>
      </c>
      <c r="G380" s="1">
        <f t="shared" si="92"/>
        <v>0.003408905632224847</v>
      </c>
      <c r="H380" s="1">
        <f t="shared" si="83"/>
        <v>0</v>
      </c>
      <c r="I380" s="1"/>
      <c r="J380" s="1">
        <f t="shared" si="81"/>
        <v>1.0072295410799783</v>
      </c>
      <c r="K380" s="1"/>
      <c r="L380" s="1"/>
    </row>
    <row r="381" spans="3:12" ht="15.75">
      <c r="C381" s="1">
        <f t="shared" si="90"/>
        <v>7.359999999999931</v>
      </c>
      <c r="D381" s="1">
        <f t="shared" si="80"/>
        <v>0</v>
      </c>
      <c r="E381" s="1">
        <f t="shared" si="91"/>
        <v>0.11793678352354325</v>
      </c>
      <c r="F381" s="1">
        <f t="shared" si="82"/>
        <v>-0.1907155726359218</v>
      </c>
      <c r="G381" s="1">
        <f t="shared" si="92"/>
        <v>-0.00040540582049358904</v>
      </c>
      <c r="H381" s="1">
        <f t="shared" si="83"/>
        <v>0</v>
      </c>
      <c r="I381" s="1"/>
      <c r="J381" s="1">
        <f t="shared" si="81"/>
        <v>1.0078121475244275</v>
      </c>
      <c r="K381" s="1"/>
      <c r="L381" s="1"/>
    </row>
    <row r="382" spans="3:12" ht="15.75">
      <c r="C382" s="1">
        <f t="shared" si="90"/>
        <v>7.379999999999931</v>
      </c>
      <c r="D382" s="1">
        <f t="shared" si="80"/>
        <v>0</v>
      </c>
      <c r="E382" s="1">
        <f t="shared" si="91"/>
        <v>0.11792867540713338</v>
      </c>
      <c r="F382" s="1">
        <f t="shared" si="82"/>
        <v>-0.19070246100087537</v>
      </c>
      <c r="G382" s="1">
        <f t="shared" si="92"/>
        <v>-0.004219455040511097</v>
      </c>
      <c r="H382" s="1">
        <f t="shared" si="83"/>
        <v>0</v>
      </c>
      <c r="I382" s="1"/>
      <c r="J382" s="1">
        <f t="shared" si="81"/>
        <v>1.0077428607593717</v>
      </c>
      <c r="K382" s="1"/>
      <c r="L382" s="1"/>
    </row>
    <row r="383" spans="3:12" ht="15.75">
      <c r="C383" s="1">
        <f aca="true" t="shared" si="93" ref="C383:C398">C382+dx</f>
        <v>7.39999999999993</v>
      </c>
      <c r="D383" s="1">
        <f t="shared" si="80"/>
        <v>0</v>
      </c>
      <c r="E383" s="1">
        <f aca="true" t="shared" si="94" ref="E383:E398">E382+dx*G382</f>
        <v>0.11784428630632315</v>
      </c>
      <c r="F383" s="1">
        <f t="shared" si="82"/>
        <v>-0.19056599538595517</v>
      </c>
      <c r="G383" s="1">
        <f aca="true" t="shared" si="95" ref="G383:G398">G382+dx*F383</f>
        <v>-0.0080307749482302</v>
      </c>
      <c r="H383" s="1">
        <f t="shared" si="83"/>
        <v>0</v>
      </c>
      <c r="I383" s="1"/>
      <c r="J383" s="1">
        <f t="shared" si="81"/>
        <v>1.0070217256022627</v>
      </c>
      <c r="K383" s="1"/>
      <c r="L383" s="1"/>
    </row>
    <row r="384" spans="3:12" ht="15.75">
      <c r="C384" s="1">
        <f t="shared" si="93"/>
        <v>7.41999999999993</v>
      </c>
      <c r="D384" s="1">
        <f t="shared" si="80"/>
        <v>0</v>
      </c>
      <c r="E384" s="1">
        <f t="shared" si="94"/>
        <v>0.11768367080735855</v>
      </c>
      <c r="F384" s="1">
        <f t="shared" si="82"/>
        <v>-0.1903062640625795</v>
      </c>
      <c r="G384" s="1">
        <f t="shared" si="95"/>
        <v>-0.01183690022948179</v>
      </c>
      <c r="H384" s="1">
        <f t="shared" si="83"/>
        <v>0</v>
      </c>
      <c r="I384" s="1"/>
      <c r="J384" s="1">
        <f t="shared" si="81"/>
        <v>1.0056492085121647</v>
      </c>
      <c r="K384" s="1"/>
      <c r="L384" s="1"/>
    </row>
    <row r="385" spans="3:12" ht="15.75">
      <c r="C385" s="1">
        <f t="shared" si="93"/>
        <v>7.439999999999929</v>
      </c>
      <c r="D385" s="1">
        <f t="shared" si="80"/>
        <v>0</v>
      </c>
      <c r="E385" s="1">
        <f t="shared" si="94"/>
        <v>0.11744693280276891</v>
      </c>
      <c r="F385" s="1">
        <f t="shared" si="82"/>
        <v>-0.1899234350353576</v>
      </c>
      <c r="G385" s="1">
        <f t="shared" si="95"/>
        <v>-0.015635368930188943</v>
      </c>
      <c r="H385" s="1">
        <f t="shared" si="83"/>
        <v>0</v>
      </c>
      <c r="I385" s="1"/>
      <c r="J385" s="1">
        <f t="shared" si="81"/>
        <v>1.003626197288033</v>
      </c>
      <c r="K385" s="1"/>
      <c r="L385" s="1"/>
    </row>
    <row r="386" spans="3:12" ht="15.75">
      <c r="C386" s="1">
        <f t="shared" si="93"/>
        <v>7.459999999999929</v>
      </c>
      <c r="D386" s="1">
        <f t="shared" si="80"/>
        <v>0</v>
      </c>
      <c r="E386" s="1">
        <f t="shared" si="94"/>
        <v>0.11713422542416513</v>
      </c>
      <c r="F386" s="1">
        <f t="shared" si="82"/>
        <v>-0.18941775593341742</v>
      </c>
      <c r="G386" s="1">
        <f t="shared" si="95"/>
        <v>-0.019423724048857293</v>
      </c>
      <c r="H386" s="1">
        <f t="shared" si="83"/>
        <v>0</v>
      </c>
      <c r="I386" s="1"/>
      <c r="J386" s="1">
        <f t="shared" si="81"/>
        <v>1.0009540004944473</v>
      </c>
      <c r="K386" s="1"/>
      <c r="L386" s="1"/>
    </row>
    <row r="387" spans="3:12" ht="15.75">
      <c r="C387" s="1">
        <f t="shared" si="93"/>
        <v>7.4799999999999285</v>
      </c>
      <c r="D387" s="1">
        <f t="shared" si="80"/>
        <v>0</v>
      </c>
      <c r="E387" s="1">
        <f t="shared" si="94"/>
        <v>0.11674575094318798</v>
      </c>
      <c r="F387" s="1">
        <f t="shared" si="82"/>
        <v>-0.18878955385022927</v>
      </c>
      <c r="G387" s="1">
        <f t="shared" si="95"/>
        <v>-0.02319951512586188</v>
      </c>
      <c r="H387" s="1">
        <f t="shared" si="83"/>
        <v>0</v>
      </c>
      <c r="I387" s="1"/>
      <c r="J387" s="1">
        <f t="shared" si="81"/>
        <v>0.9976343466151819</v>
      </c>
      <c r="K387" s="1"/>
      <c r="L387" s="1"/>
    </row>
    <row r="388" spans="3:12" ht="15.75">
      <c r="C388" s="1">
        <f t="shared" si="93"/>
        <v>7.499999999999928</v>
      </c>
      <c r="D388" s="1">
        <f t="shared" si="80"/>
        <v>0</v>
      </c>
      <c r="E388" s="1">
        <f t="shared" si="94"/>
        <v>0.11628176064067075</v>
      </c>
      <c r="F388" s="1">
        <f t="shared" si="82"/>
        <v>-0.18803923513202866</v>
      </c>
      <c r="G388" s="1">
        <f t="shared" si="95"/>
        <v>-0.026960299828502454</v>
      </c>
      <c r="H388" s="1">
        <f t="shared" si="83"/>
        <v>0</v>
      </c>
      <c r="I388" s="1"/>
      <c r="J388" s="1">
        <f t="shared" si="81"/>
        <v>0.9936693829351521</v>
      </c>
      <c r="K388" s="1"/>
      <c r="L388" s="1"/>
    </row>
    <row r="389" spans="3:12" ht="15.75">
      <c r="C389" s="1">
        <f t="shared" si="93"/>
        <v>7.519999999999928</v>
      </c>
      <c r="D389" s="1">
        <f t="shared" si="80"/>
        <v>0</v>
      </c>
      <c r="E389" s="1">
        <f t="shared" si="94"/>
        <v>0.1157425546441007</v>
      </c>
      <c r="F389" s="1">
        <f t="shared" si="82"/>
        <v>-0.18716728511497524</v>
      </c>
      <c r="G389" s="1">
        <f t="shared" si="95"/>
        <v>-0.03070364553080196</v>
      </c>
      <c r="H389" s="1">
        <f t="shared" si="83"/>
        <v>0</v>
      </c>
      <c r="I389" s="1"/>
      <c r="J389" s="1">
        <f t="shared" si="81"/>
        <v>0.9890616741514643</v>
      </c>
      <c r="K389" s="1"/>
      <c r="L389" s="1"/>
    </row>
    <row r="390" spans="3:12" ht="15.75">
      <c r="C390" s="1">
        <f t="shared" si="93"/>
        <v>7.539999999999927</v>
      </c>
      <c r="D390" s="1">
        <f t="shared" si="80"/>
        <v>0</v>
      </c>
      <c r="E390" s="1">
        <f t="shared" si="94"/>
        <v>0.11512848173348467</v>
      </c>
      <c r="F390" s="1">
        <f t="shared" si="82"/>
        <v>-0.18617426781121804</v>
      </c>
      <c r="G390" s="1">
        <f t="shared" si="95"/>
        <v>-0.03442713088702632</v>
      </c>
      <c r="H390" s="1">
        <f t="shared" si="83"/>
        <v>0</v>
      </c>
      <c r="I390" s="1"/>
      <c r="J390" s="1">
        <f t="shared" si="81"/>
        <v>0.9838142007144685</v>
      </c>
      <c r="K390" s="1"/>
      <c r="L390" s="1"/>
    </row>
    <row r="391" spans="3:12" ht="15.75">
      <c r="C391" s="1">
        <f t="shared" si="93"/>
        <v>7.559999999999927</v>
      </c>
      <c r="D391" s="1">
        <f t="shared" si="80"/>
        <v>0</v>
      </c>
      <c r="E391" s="1">
        <f t="shared" si="94"/>
        <v>0.11443993911574414</v>
      </c>
      <c r="F391" s="1">
        <f t="shared" si="82"/>
        <v>-0.18506082554406986</v>
      </c>
      <c r="G391" s="1">
        <f t="shared" si="95"/>
        <v>-0.03812834739790772</v>
      </c>
      <c r="H391" s="1">
        <f t="shared" si="83"/>
        <v>0</v>
      </c>
      <c r="I391" s="1"/>
      <c r="J391" s="1">
        <f t="shared" si="81"/>
        <v>0.9779303568998824</v>
      </c>
      <c r="K391" s="1"/>
      <c r="L391" s="1"/>
    </row>
    <row r="392" spans="3:12" ht="15.75">
      <c r="C392" s="1">
        <f t="shared" si="93"/>
        <v>7.579999999999926</v>
      </c>
      <c r="D392" s="1">
        <f t="shared" si="80"/>
        <v>0</v>
      </c>
      <c r="E392" s="1">
        <f t="shared" si="94"/>
        <v>0.11367737216778599</v>
      </c>
      <c r="F392" s="1">
        <f t="shared" si="82"/>
        <v>-0.18382767853252674</v>
      </c>
      <c r="G392" s="1">
        <f t="shared" si="95"/>
        <v>-0.04180490096855825</v>
      </c>
      <c r="H392" s="1">
        <f t="shared" si="83"/>
        <v>0</v>
      </c>
      <c r="I392" s="1"/>
      <c r="J392" s="1">
        <f t="shared" si="81"/>
        <v>0.9714139486132394</v>
      </c>
      <c r="K392" s="1"/>
      <c r="L392" s="1"/>
    </row>
    <row r="393" spans="3:12" ht="15.75">
      <c r="C393" s="1">
        <f t="shared" si="93"/>
        <v>7.599999999999926</v>
      </c>
      <c r="D393" s="1">
        <f t="shared" si="80"/>
        <v>0</v>
      </c>
      <c r="E393" s="1">
        <f t="shared" si="94"/>
        <v>0.11284127414841483</v>
      </c>
      <c r="F393" s="1">
        <f t="shared" si="82"/>
        <v>-0.1824756244254016</v>
      </c>
      <c r="G393" s="1">
        <f t="shared" si="95"/>
        <v>-0.04545441345706629</v>
      </c>
      <c r="H393" s="1">
        <f t="shared" si="83"/>
        <v>0</v>
      </c>
      <c r="I393" s="1"/>
      <c r="J393" s="1">
        <f t="shared" si="81"/>
        <v>0.9642691909280752</v>
      </c>
      <c r="K393" s="1"/>
      <c r="L393" s="1"/>
    </row>
    <row r="394" spans="3:12" ht="15.75">
      <c r="C394" s="1">
        <f t="shared" si="93"/>
        <v>7.6199999999999255</v>
      </c>
      <c r="D394" s="1">
        <f t="shared" si="80"/>
        <v>0</v>
      </c>
      <c r="E394" s="1">
        <f t="shared" si="94"/>
        <v>0.1119321858792735</v>
      </c>
      <c r="F394" s="1">
        <f t="shared" si="82"/>
        <v>-0.18100553778537318</v>
      </c>
      <c r="G394" s="1">
        <f t="shared" si="95"/>
        <v>-0.04907452421277375</v>
      </c>
      <c r="H394" s="1">
        <f t="shared" si="83"/>
        <v>0</v>
      </c>
      <c r="I394" s="1"/>
      <c r="J394" s="1">
        <f t="shared" si="81"/>
        <v>0.9565007053594512</v>
      </c>
      <c r="K394" s="1"/>
      <c r="L394" s="1"/>
    </row>
    <row r="395" spans="3:12" ht="15.75">
      <c r="C395" s="1">
        <f t="shared" si="93"/>
        <v>7.639999999999925</v>
      </c>
      <c r="D395" s="1">
        <f t="shared" si="80"/>
        <v>0</v>
      </c>
      <c r="E395" s="1">
        <f t="shared" si="94"/>
        <v>0.11095069539501803</v>
      </c>
      <c r="F395" s="1">
        <f t="shared" si="82"/>
        <v>-0.17941836952328366</v>
      </c>
      <c r="G395" s="1">
        <f t="shared" si="95"/>
        <v>-0.05266289160323943</v>
      </c>
      <c r="H395" s="1">
        <f t="shared" si="83"/>
        <v>0</v>
      </c>
      <c r="I395" s="1"/>
      <c r="J395" s="1">
        <f t="shared" si="81"/>
        <v>0.9481135168745725</v>
      </c>
      <c r="K395" s="1"/>
      <c r="L395" s="1"/>
    </row>
    <row r="396" spans="3:12" ht="15.75">
      <c r="C396" s="1">
        <f t="shared" si="93"/>
        <v>7.659999999999925</v>
      </c>
      <c r="D396" s="1">
        <f t="shared" si="80"/>
        <v>0</v>
      </c>
      <c r="E396" s="1">
        <f t="shared" si="94"/>
        <v>0.10989743756295324</v>
      </c>
      <c r="F396" s="1">
        <f t="shared" si="82"/>
        <v>-0.17771514628305168</v>
      </c>
      <c r="G396" s="1">
        <f t="shared" si="95"/>
        <v>-0.05621719452890046</v>
      </c>
      <c r="H396" s="1">
        <f t="shared" si="83"/>
        <v>0</v>
      </c>
      <c r="I396" s="1"/>
      <c r="J396" s="1">
        <f t="shared" si="81"/>
        <v>0.9391130506424386</v>
      </c>
      <c r="K396" s="1"/>
      <c r="L396" s="1"/>
    </row>
    <row r="397" spans="3:12" ht="15.75">
      <c r="C397" s="1">
        <f t="shared" si="93"/>
        <v>7.679999999999924</v>
      </c>
      <c r="D397" s="1">
        <f aca="true" t="shared" si="96" ref="D397:D460">-D*0.5*(1-SIGN(C397-0.5*W))+H*0.5*(SIGN(C397-0.5*W)-SIGN(C397-0.5*W-B))</f>
        <v>0</v>
      </c>
      <c r="E397" s="1">
        <f t="shared" si="94"/>
        <v>0.10877309367237523</v>
      </c>
      <c r="F397" s="1">
        <f t="shared" si="82"/>
        <v>-0.17589696977759797</v>
      </c>
      <c r="G397" s="1">
        <f t="shared" si="95"/>
        <v>-0.05973513392445242</v>
      </c>
      <c r="H397" s="1">
        <f t="shared" si="83"/>
        <v>0</v>
      </c>
      <c r="I397" s="1"/>
      <c r="J397" s="1">
        <f aca="true" t="shared" si="97" ref="J397:J460">E397/M</f>
        <v>0.929505128524627</v>
      </c>
      <c r="K397" s="1"/>
      <c r="L397" s="1"/>
    </row>
    <row r="398" spans="3:12" ht="15.75">
      <c r="C398" s="1">
        <f t="shared" si="93"/>
        <v>7.699999999999924</v>
      </c>
      <c r="D398" s="1">
        <f t="shared" si="96"/>
        <v>0</v>
      </c>
      <c r="E398" s="1">
        <f t="shared" si="94"/>
        <v>0.10757839099388618</v>
      </c>
      <c r="F398" s="1">
        <f aca="true" t="shared" si="98" ref="F398:F461">(D398+(L*(L+1)/(C398*C398))-E)*E398</f>
        <v>-0.17396501607621334</v>
      </c>
      <c r="G398" s="1">
        <f t="shared" si="95"/>
        <v>-0.06321443424597668</v>
      </c>
      <c r="H398" s="1">
        <f aca="true" t="shared" si="99" ref="H398:H461">D398</f>
        <v>0</v>
      </c>
      <c r="I398" s="1"/>
      <c r="J398" s="1">
        <f t="shared" si="97"/>
        <v>0.9192959653094807</v>
      </c>
      <c r="K398" s="1"/>
      <c r="L398" s="1"/>
    </row>
    <row r="399" spans="3:12" ht="15.75">
      <c r="C399" s="1">
        <f aca="true" t="shared" si="100" ref="C399:C414">C398+dx</f>
        <v>7.719999999999923</v>
      </c>
      <c r="D399" s="1">
        <f t="shared" si="96"/>
        <v>0</v>
      </c>
      <c r="E399" s="1">
        <f aca="true" t="shared" si="101" ref="E399:E414">E398+dx*G398</f>
        <v>0.10631410230896664</v>
      </c>
      <c r="F399" s="1">
        <f t="shared" si="98"/>
        <v>-0.17192053484382994</v>
      </c>
      <c r="G399" s="1">
        <f aca="true" t="shared" si="102" ref="G399:G414">G398+dx*F399</f>
        <v>-0.06665284494285328</v>
      </c>
      <c r="H399" s="1">
        <f t="shared" si="99"/>
        <v>0</v>
      </c>
      <c r="I399" s="1"/>
      <c r="J399" s="1">
        <f t="shared" si="97"/>
        <v>0.9084921646921336</v>
      </c>
      <c r="K399" s="1"/>
      <c r="L399" s="1"/>
    </row>
    <row r="400" spans="3:12" ht="15.75">
      <c r="C400" s="1">
        <f t="shared" si="100"/>
        <v>7.739999999999923</v>
      </c>
      <c r="D400" s="1">
        <f t="shared" si="96"/>
        <v>0</v>
      </c>
      <c r="E400" s="1">
        <f t="shared" si="101"/>
        <v>0.10498104541010957</v>
      </c>
      <c r="F400" s="1">
        <f t="shared" si="98"/>
        <v>-0.16976484853268817</v>
      </c>
      <c r="G400" s="1">
        <f t="shared" si="102"/>
        <v>-0.07004814191350704</v>
      </c>
      <c r="H400" s="1">
        <f t="shared" si="99"/>
        <v>0</v>
      </c>
      <c r="I400" s="1"/>
      <c r="J400" s="1">
        <f t="shared" si="97"/>
        <v>0.897100715002977</v>
      </c>
      <c r="K400" s="1"/>
      <c r="L400" s="1"/>
    </row>
    <row r="401" spans="3:12" ht="15.75">
      <c r="C401" s="1">
        <f t="shared" si="100"/>
        <v>7.7599999999999225</v>
      </c>
      <c r="D401" s="1">
        <f t="shared" si="96"/>
        <v>0</v>
      </c>
      <c r="E401" s="1">
        <f t="shared" si="101"/>
        <v>0.10358008257183943</v>
      </c>
      <c r="F401" s="1">
        <f t="shared" si="98"/>
        <v>-0.16749935152692152</v>
      </c>
      <c r="G401" s="1">
        <f t="shared" si="102"/>
        <v>-0.07339812894404547</v>
      </c>
      <c r="H401" s="1">
        <f t="shared" si="99"/>
        <v>0</v>
      </c>
      <c r="I401" s="1"/>
      <c r="J401" s="1">
        <f t="shared" si="97"/>
        <v>0.8851289846873278</v>
      </c>
      <c r="K401" s="1"/>
      <c r="L401" s="1"/>
    </row>
    <row r="402" spans="3:12" ht="15.75">
      <c r="C402" s="1">
        <f t="shared" si="100"/>
        <v>7.779999999999922</v>
      </c>
      <c r="D402" s="1">
        <f t="shared" si="96"/>
        <v>0</v>
      </c>
      <c r="E402" s="1">
        <f t="shared" si="101"/>
        <v>0.10211211999295852</v>
      </c>
      <c r="F402" s="1">
        <f t="shared" si="98"/>
        <v>-0.16512550924061323</v>
      </c>
      <c r="G402" s="1">
        <f t="shared" si="102"/>
        <v>-0.07670063912885774</v>
      </c>
      <c r="H402" s="1">
        <f t="shared" si="99"/>
        <v>0</v>
      </c>
      <c r="I402" s="1"/>
      <c r="J402" s="1">
        <f t="shared" si="97"/>
        <v>0.8725847175392236</v>
      </c>
      <c r="K402" s="1"/>
      <c r="L402" s="1"/>
    </row>
    <row r="403" spans="3:12" ht="15.75">
      <c r="C403" s="1">
        <f t="shared" si="100"/>
        <v>7.799999999999922</v>
      </c>
      <c r="D403" s="1">
        <f t="shared" si="96"/>
        <v>0</v>
      </c>
      <c r="E403" s="1">
        <f t="shared" si="101"/>
        <v>0.10057810721038137</v>
      </c>
      <c r="F403" s="1">
        <f t="shared" si="98"/>
        <v>-0.1626448571699077</v>
      </c>
      <c r="G403" s="1">
        <f t="shared" si="102"/>
        <v>-0.0799535362722559</v>
      </c>
      <c r="H403" s="1">
        <f t="shared" si="99"/>
        <v>0</v>
      </c>
      <c r="I403" s="1"/>
      <c r="J403" s="1">
        <f t="shared" si="97"/>
        <v>0.8594760276924263</v>
      </c>
      <c r="K403" s="1"/>
      <c r="L403" s="1"/>
    </row>
    <row r="404" spans="3:12" ht="15.75">
      <c r="C404" s="1">
        <f t="shared" si="100"/>
        <v>7.819999999999921</v>
      </c>
      <c r="D404" s="1">
        <f t="shared" si="96"/>
        <v>0</v>
      </c>
      <c r="E404" s="1">
        <f t="shared" si="101"/>
        <v>0.09897903648493625</v>
      </c>
      <c r="F404" s="1">
        <f t="shared" si="98"/>
        <v>-0.16005899989979042</v>
      </c>
      <c r="G404" s="1">
        <f t="shared" si="102"/>
        <v>-0.08315471627025171</v>
      </c>
      <c r="H404" s="1">
        <f t="shared" si="99"/>
        <v>0</v>
      </c>
      <c r="I404" s="1"/>
      <c r="J404" s="1">
        <f t="shared" si="97"/>
        <v>0.8458113943718764</v>
      </c>
      <c r="K404" s="1"/>
      <c r="L404" s="1"/>
    </row>
    <row r="405" spans="3:12" ht="15.75">
      <c r="C405" s="1">
        <f t="shared" si="100"/>
        <v>7.839999999999921</v>
      </c>
      <c r="D405" s="1">
        <f t="shared" si="96"/>
        <v>0</v>
      </c>
      <c r="E405" s="1">
        <f t="shared" si="101"/>
        <v>0.09731594215953121</v>
      </c>
      <c r="F405" s="1">
        <f t="shared" si="98"/>
        <v>-0.15736961006617792</v>
      </c>
      <c r="G405" s="1">
        <f t="shared" si="102"/>
        <v>-0.08630210847157527</v>
      </c>
      <c r="H405" s="1">
        <f t="shared" si="99"/>
        <v>0</v>
      </c>
      <c r="I405" s="1"/>
      <c r="J405" s="1">
        <f t="shared" si="97"/>
        <v>0.8315996564089909</v>
      </c>
      <c r="K405" s="1"/>
      <c r="L405" s="1"/>
    </row>
    <row r="406" spans="3:12" ht="15.75">
      <c r="C406" s="1">
        <f t="shared" si="100"/>
        <v>7.85999999999992</v>
      </c>
      <c r="D406" s="1">
        <f t="shared" si="96"/>
        <v>0</v>
      </c>
      <c r="E406" s="1">
        <f t="shared" si="101"/>
        <v>0.0955898999900997</v>
      </c>
      <c r="F406" s="1">
        <f t="shared" si="98"/>
        <v>-0.15457842727399024</v>
      </c>
      <c r="G406" s="1">
        <f t="shared" si="102"/>
        <v>-0.08939367701705507</v>
      </c>
      <c r="H406" s="1">
        <f t="shared" si="99"/>
        <v>0</v>
      </c>
      <c r="I406" s="1"/>
      <c r="J406" s="1">
        <f t="shared" si="97"/>
        <v>0.8168500065243539</v>
      </c>
      <c r="K406" s="1"/>
      <c r="L406" s="1"/>
    </row>
    <row r="407" spans="3:12" ht="15.75">
      <c r="C407" s="1">
        <f t="shared" si="100"/>
        <v>7.87999999999992</v>
      </c>
      <c r="D407" s="1">
        <f t="shared" si="96"/>
        <v>0</v>
      </c>
      <c r="E407" s="1">
        <f t="shared" si="101"/>
        <v>0.0938020264497586</v>
      </c>
      <c r="F407" s="1">
        <f t="shared" si="98"/>
        <v>-0.15168725697190463</v>
      </c>
      <c r="G407" s="1">
        <f t="shared" si="102"/>
        <v>-0.09242742215649316</v>
      </c>
      <c r="H407" s="1">
        <f t="shared" si="99"/>
        <v>0</v>
      </c>
      <c r="I407" s="1"/>
      <c r="J407" s="1">
        <f t="shared" si="97"/>
        <v>0.8015719853814968</v>
      </c>
      <c r="K407" s="1"/>
      <c r="L407" s="1"/>
    </row>
    <row r="408" spans="3:12" ht="15.75">
      <c r="C408" s="1">
        <f t="shared" si="100"/>
        <v>7.8999999999999195</v>
      </c>
      <c r="D408" s="1">
        <f t="shared" si="96"/>
        <v>0</v>
      </c>
      <c r="E408" s="1">
        <f t="shared" si="101"/>
        <v>0.09195347800662874</v>
      </c>
      <c r="F408" s="1">
        <f t="shared" si="98"/>
        <v>-0.14869796928451934</v>
      </c>
      <c r="G408" s="1">
        <f t="shared" si="102"/>
        <v>-0.09540138154218354</v>
      </c>
      <c r="H408" s="1">
        <f t="shared" si="99"/>
        <v>0</v>
      </c>
      <c r="I408" s="1"/>
      <c r="J408" s="1">
        <f t="shared" si="97"/>
        <v>0.7857754754156154</v>
      </c>
      <c r="K408" s="1"/>
      <c r="L408" s="1"/>
    </row>
    <row r="409" spans="3:12" ht="15.75">
      <c r="C409" s="1">
        <f t="shared" si="100"/>
        <v>7.919999999999919</v>
      </c>
      <c r="D409" s="1">
        <f t="shared" si="96"/>
        <v>0</v>
      </c>
      <c r="E409" s="1">
        <f t="shared" si="101"/>
        <v>0.09004545037578507</v>
      </c>
      <c r="F409" s="1">
        <f t="shared" si="98"/>
        <v>-0.14561249780268204</v>
      </c>
      <c r="G409" s="1">
        <f t="shared" si="102"/>
        <v>-0.09831363149823719</v>
      </c>
      <c r="H409" s="1">
        <f t="shared" si="99"/>
        <v>0</v>
      </c>
      <c r="I409" s="1"/>
      <c r="J409" s="1">
        <f t="shared" si="97"/>
        <v>0.7694706944412162</v>
      </c>
      <c r="K409" s="1"/>
      <c r="L409" s="1"/>
    </row>
    <row r="410" spans="3:12" ht="15.75">
      <c r="C410" s="1">
        <f t="shared" si="100"/>
        <v>7.939999999999919</v>
      </c>
      <c r="D410" s="1">
        <f t="shared" si="96"/>
        <v>0</v>
      </c>
      <c r="E410" s="1">
        <f t="shared" si="101"/>
        <v>0.08807917774582033</v>
      </c>
      <c r="F410" s="1">
        <f t="shared" si="98"/>
        <v>-0.14243283833276604</v>
      </c>
      <c r="G410" s="1">
        <f t="shared" si="102"/>
        <v>-0.10116228826489251</v>
      </c>
      <c r="H410" s="1">
        <f t="shared" si="99"/>
        <v>0</v>
      </c>
      <c r="I410" s="1"/>
      <c r="J410" s="1">
        <f t="shared" si="97"/>
        <v>0.7526681890428247</v>
      </c>
      <c r="K410" s="1"/>
      <c r="L410" s="1"/>
    </row>
    <row r="411" spans="3:12" ht="15.75">
      <c r="C411" s="1">
        <f t="shared" si="100"/>
        <v>7.959999999999918</v>
      </c>
      <c r="D411" s="1">
        <f t="shared" si="96"/>
        <v>0</v>
      </c>
      <c r="E411" s="1">
        <f t="shared" si="101"/>
        <v>0.08605593198052248</v>
      </c>
      <c r="F411" s="1">
        <f t="shared" si="98"/>
        <v>-0.13916104760570291</v>
      </c>
      <c r="G411" s="1">
        <f t="shared" si="102"/>
        <v>-0.10394550921700657</v>
      </c>
      <c r="H411" s="1">
        <f t="shared" si="99"/>
        <v>0</v>
      </c>
      <c r="I411" s="1"/>
      <c r="J411" s="1">
        <f t="shared" si="97"/>
        <v>0.7353788277530326</v>
      </c>
      <c r="K411" s="1"/>
      <c r="L411" s="1"/>
    </row>
    <row r="412" spans="3:12" ht="15.75">
      <c r="C412" s="1">
        <f t="shared" si="100"/>
        <v>7.979999999999918</v>
      </c>
      <c r="D412" s="1">
        <f t="shared" si="96"/>
        <v>0</v>
      </c>
      <c r="E412" s="1">
        <f t="shared" si="101"/>
        <v>0.08397702179618236</v>
      </c>
      <c r="F412" s="1">
        <f t="shared" si="98"/>
        <v>-0.13579924194660647</v>
      </c>
      <c r="G412" s="1">
        <f t="shared" si="102"/>
        <v>-0.1066614940559387</v>
      </c>
      <c r="H412" s="1">
        <f t="shared" si="99"/>
        <v>0</v>
      </c>
      <c r="I412" s="1"/>
      <c r="J412" s="1">
        <f t="shared" si="97"/>
        <v>0.717613794022297</v>
      </c>
      <c r="K412" s="1"/>
      <c r="L412" s="1"/>
    </row>
    <row r="413" spans="3:12" ht="15.75">
      <c r="C413" s="1">
        <f t="shared" si="100"/>
        <v>7.999999999999917</v>
      </c>
      <c r="D413" s="1">
        <f t="shared" si="96"/>
        <v>0</v>
      </c>
      <c r="E413" s="1">
        <f t="shared" si="101"/>
        <v>0.08184379191506358</v>
      </c>
      <c r="F413" s="1">
        <f t="shared" si="98"/>
        <v>-0.13234959590584933</v>
      </c>
      <c r="G413" s="1">
        <f t="shared" si="102"/>
        <v>-0.10930848597405568</v>
      </c>
      <c r="H413" s="1">
        <f t="shared" si="99"/>
        <v>0</v>
      </c>
      <c r="I413" s="1"/>
      <c r="J413" s="1">
        <f t="shared" si="97"/>
        <v>0.6993845789850357</v>
      </c>
      <c r="K413" s="1"/>
      <c r="L413" s="1"/>
    </row>
    <row r="414" spans="3:12" ht="15.75">
      <c r="C414" s="1">
        <f t="shared" si="100"/>
        <v>8.019999999999918</v>
      </c>
      <c r="D414" s="1">
        <f t="shared" si="96"/>
        <v>0</v>
      </c>
      <c r="E414" s="1">
        <f t="shared" si="101"/>
        <v>0.07965762219558246</v>
      </c>
      <c r="F414" s="1">
        <f t="shared" si="98"/>
        <v>-0.1288143408524764</v>
      </c>
      <c r="G414" s="1">
        <f t="shared" si="102"/>
        <v>-0.1118847727911052</v>
      </c>
      <c r="H414" s="1">
        <f t="shared" si="99"/>
        <v>0</v>
      </c>
      <c r="I414" s="1"/>
      <c r="J414" s="1">
        <f t="shared" si="97"/>
        <v>0.6807029740267039</v>
      </c>
      <c r="K414" s="1"/>
      <c r="L414" s="1"/>
    </row>
    <row r="415" spans="3:12" ht="15.75">
      <c r="C415" s="1">
        <f aca="true" t="shared" si="103" ref="C415:C430">C414+dx</f>
        <v>8.039999999999917</v>
      </c>
      <c r="D415" s="1">
        <f t="shared" si="96"/>
        <v>0</v>
      </c>
      <c r="E415" s="1">
        <f aca="true" t="shared" si="104" ref="E415:E430">E414+dx*G414</f>
        <v>0.07741992673976036</v>
      </c>
      <c r="F415" s="1">
        <f t="shared" si="98"/>
        <v>-0.12519576353086648</v>
      </c>
      <c r="G415" s="1">
        <f aca="true" t="shared" si="105" ref="G415:G430">G414+dx*F415</f>
        <v>-0.11438868806172253</v>
      </c>
      <c r="H415" s="1">
        <f t="shared" si="99"/>
        <v>0</v>
      </c>
      <c r="I415" s="1"/>
      <c r="J415" s="1">
        <f t="shared" si="97"/>
        <v>0.6615810631566527</v>
      </c>
      <c r="K415" s="1"/>
      <c r="L415" s="1"/>
    </row>
    <row r="416" spans="3:12" ht="15.75">
      <c r="C416" s="1">
        <f t="shared" si="103"/>
        <v>8.059999999999917</v>
      </c>
      <c r="D416" s="1">
        <f t="shared" si="96"/>
        <v>0</v>
      </c>
      <c r="E416" s="1">
        <f t="shared" si="104"/>
        <v>0.0751321529785259</v>
      </c>
      <c r="F416" s="1">
        <f t="shared" si="98"/>
        <v>-0.12149620458157424</v>
      </c>
      <c r="G416" s="1">
        <f t="shared" si="105"/>
        <v>-0.11681861215335401</v>
      </c>
      <c r="H416" s="1">
        <f t="shared" si="99"/>
        <v>0</v>
      </c>
      <c r="I416" s="1"/>
      <c r="J416" s="1">
        <f t="shared" si="97"/>
        <v>0.642031215191709</v>
      </c>
      <c r="K416" s="1"/>
      <c r="L416" s="1"/>
    </row>
    <row r="417" spans="3:12" ht="15.75">
      <c r="C417" s="1">
        <f t="shared" si="103"/>
        <v>8.079999999999917</v>
      </c>
      <c r="D417" s="1">
        <f t="shared" si="96"/>
        <v>0</v>
      </c>
      <c r="E417" s="1">
        <f t="shared" si="104"/>
        <v>0.07279578073545882</v>
      </c>
      <c r="F417" s="1">
        <f t="shared" si="98"/>
        <v>-0.11771805702731046</v>
      </c>
      <c r="G417" s="1">
        <f t="shared" si="105"/>
        <v>-0.11917297329390023</v>
      </c>
      <c r="H417" s="1">
        <f t="shared" si="99"/>
        <v>0</v>
      </c>
      <c r="I417" s="1"/>
      <c r="J417" s="1">
        <f t="shared" si="97"/>
        <v>0.6220660757555309</v>
      </c>
      <c r="K417" s="1"/>
      <c r="L417" s="1"/>
    </row>
    <row r="418" spans="3:12" ht="15.75">
      <c r="C418" s="1">
        <f t="shared" si="103"/>
        <v>8.099999999999916</v>
      </c>
      <c r="D418" s="1">
        <f t="shared" si="96"/>
        <v>0</v>
      </c>
      <c r="E418" s="1">
        <f t="shared" si="104"/>
        <v>0.07041232126958082</v>
      </c>
      <c r="F418" s="1">
        <f t="shared" si="98"/>
        <v>-0.11386376472503913</v>
      </c>
      <c r="G418" s="1">
        <f t="shared" si="105"/>
        <v>-0.121450248588401</v>
      </c>
      <c r="H418" s="1">
        <f t="shared" si="99"/>
        <v>0</v>
      </c>
      <c r="I418" s="1"/>
      <c r="J418" s="1">
        <f t="shared" si="97"/>
        <v>0.601698559098911</v>
      </c>
      <c r="K418" s="1"/>
      <c r="L418" s="1"/>
    </row>
    <row r="419" spans="3:12" ht="15.75">
      <c r="C419" s="1">
        <f t="shared" si="103"/>
        <v>8.119999999999916</v>
      </c>
      <c r="D419" s="1">
        <f t="shared" si="96"/>
        <v>0</v>
      </c>
      <c r="E419" s="1">
        <f t="shared" si="104"/>
        <v>0.06798331629781279</v>
      </c>
      <c r="F419" s="1">
        <f t="shared" si="98"/>
        <v>-0.10993582078519307</v>
      </c>
      <c r="G419" s="1">
        <f t="shared" si="105"/>
        <v>-0.12364896500410487</v>
      </c>
      <c r="H419" s="1">
        <f t="shared" si="99"/>
        <v>0</v>
      </c>
      <c r="I419" s="1"/>
      <c r="J419" s="1">
        <f t="shared" si="97"/>
        <v>0.5809418397463235</v>
      </c>
      <c r="K419" s="1"/>
      <c r="L419" s="1"/>
    </row>
    <row r="420" spans="3:12" ht="15.75">
      <c r="C420" s="1">
        <f t="shared" si="103"/>
        <v>8.139999999999915</v>
      </c>
      <c r="D420" s="1">
        <f t="shared" si="96"/>
        <v>0</v>
      </c>
      <c r="E420" s="1">
        <f t="shared" si="104"/>
        <v>0.06551033699773069</v>
      </c>
      <c r="F420" s="1">
        <f t="shared" si="98"/>
        <v>-0.1059367659590303</v>
      </c>
      <c r="G420" s="1">
        <f t="shared" si="105"/>
        <v>-0.12576770032328546</v>
      </c>
      <c r="H420" s="1">
        <f t="shared" si="99"/>
        <v>0</v>
      </c>
      <c r="I420" s="1"/>
      <c r="J420" s="1">
        <f t="shared" si="97"/>
        <v>0.5598093439741146</v>
      </c>
      <c r="K420" s="1"/>
      <c r="L420" s="1"/>
    </row>
    <row r="421" spans="3:12" ht="15.75">
      <c r="C421" s="1">
        <f t="shared" si="103"/>
        <v>8.159999999999915</v>
      </c>
      <c r="D421" s="1">
        <f t="shared" si="96"/>
        <v>0</v>
      </c>
      <c r="E421" s="1">
        <f t="shared" si="104"/>
        <v>0.06299498299126498</v>
      </c>
      <c r="F421" s="1">
        <f t="shared" si="98"/>
        <v>-0.1018691869951746</v>
      </c>
      <c r="G421" s="1">
        <f t="shared" si="105"/>
        <v>-0.12780508406318897</v>
      </c>
      <c r="H421" s="1">
        <f t="shared" si="99"/>
        <v>0</v>
      </c>
      <c r="I421" s="1"/>
      <c r="J421" s="1">
        <f t="shared" si="97"/>
        <v>0.5383147411258494</v>
      </c>
      <c r="K421" s="1"/>
      <c r="L421" s="1"/>
    </row>
    <row r="422" spans="3:12" ht="15.75">
      <c r="C422" s="1">
        <f t="shared" si="103"/>
        <v>8.179999999999914</v>
      </c>
      <c r="D422" s="1">
        <f t="shared" si="96"/>
        <v>0</v>
      </c>
      <c r="E422" s="1">
        <f t="shared" si="104"/>
        <v>0.0604388813100012</v>
      </c>
      <c r="F422" s="1">
        <f t="shared" si="98"/>
        <v>-0.09773571496640293</v>
      </c>
      <c r="G422" s="1">
        <f t="shared" si="105"/>
        <v>-0.12975979836251703</v>
      </c>
      <c r="H422" s="1">
        <f t="shared" si="99"/>
        <v>0</v>
      </c>
      <c r="I422" s="1"/>
      <c r="J422" s="1">
        <f t="shared" si="97"/>
        <v>0.5164719347704345</v>
      </c>
      <c r="K422" s="1"/>
      <c r="L422" s="1"/>
    </row>
    <row r="423" spans="3:12" ht="15.75">
      <c r="C423" s="1">
        <f t="shared" si="103"/>
        <v>8.199999999999914</v>
      </c>
      <c r="D423" s="1">
        <f t="shared" si="96"/>
        <v>0</v>
      </c>
      <c r="E423" s="1">
        <f t="shared" si="104"/>
        <v>0.05784368534275086</v>
      </c>
      <c r="F423" s="1">
        <f t="shared" si="98"/>
        <v>-0.09353902356776242</v>
      </c>
      <c r="G423" s="1">
        <f t="shared" si="105"/>
        <v>-0.13163057883387227</v>
      </c>
      <c r="H423" s="1">
        <f t="shared" si="99"/>
        <v>0</v>
      </c>
      <c r="I423" s="1"/>
      <c r="J423" s="1">
        <f t="shared" si="97"/>
        <v>0.49429505370873267</v>
      </c>
      <c r="K423" s="1"/>
      <c r="L423" s="1"/>
    </row>
    <row r="424" spans="3:12" ht="15.75">
      <c r="C424" s="1">
        <f t="shared" si="103"/>
        <v>8.219999999999914</v>
      </c>
      <c r="D424" s="1">
        <f t="shared" si="96"/>
        <v>0</v>
      </c>
      <c r="E424" s="1">
        <f t="shared" si="104"/>
        <v>0.05521107376607341</v>
      </c>
      <c r="F424" s="1">
        <f t="shared" si="98"/>
        <v>-0.08928182738711732</v>
      </c>
      <c r="G424" s="1">
        <f t="shared" si="105"/>
        <v>-0.13341621538161463</v>
      </c>
      <c r="H424" s="1">
        <f t="shared" si="99"/>
        <v>0</v>
      </c>
      <c r="I424" s="1"/>
      <c r="J424" s="1">
        <f t="shared" si="97"/>
        <v>0.47179844283448985</v>
      </c>
      <c r="K424" s="1"/>
      <c r="L424" s="1"/>
    </row>
    <row r="425" spans="3:12" ht="15.75">
      <c r="C425" s="1">
        <f t="shared" si="103"/>
        <v>8.239999999999913</v>
      </c>
      <c r="D425" s="1">
        <f t="shared" si="96"/>
        <v>0</v>
      </c>
      <c r="E425" s="1">
        <f t="shared" si="104"/>
        <v>0.05254274945844112</v>
      </c>
      <c r="F425" s="1">
        <f t="shared" si="98"/>
        <v>-0.08496688014924512</v>
      </c>
      <c r="G425" s="1">
        <f t="shared" si="105"/>
        <v>-0.13511555298459954</v>
      </c>
      <c r="H425" s="1">
        <f t="shared" si="99"/>
        <v>0</v>
      </c>
      <c r="I425" s="1"/>
      <c r="J425" s="1">
        <f t="shared" si="97"/>
        <v>0.44899665385548393</v>
      </c>
      <c r="K425" s="1"/>
      <c r="L425" s="1"/>
    </row>
    <row r="426" spans="3:12" ht="15.75">
      <c r="C426" s="1">
        <f t="shared" si="103"/>
        <v>8.259999999999913</v>
      </c>
      <c r="D426" s="1">
        <f t="shared" si="96"/>
        <v>0</v>
      </c>
      <c r="E426" s="1">
        <f t="shared" si="104"/>
        <v>0.049840438398749125</v>
      </c>
      <c r="F426" s="1">
        <f t="shared" si="98"/>
        <v>-0.0805969729346172</v>
      </c>
      <c r="G426" s="1">
        <f t="shared" si="105"/>
        <v>-0.13672749244329188</v>
      </c>
      <c r="H426" s="1">
        <f t="shared" si="99"/>
        <v>0</v>
      </c>
      <c r="I426" s="1"/>
      <c r="J426" s="1">
        <f t="shared" si="97"/>
        <v>0.42590443588089816</v>
      </c>
      <c r="K426" s="1"/>
      <c r="L426" s="1"/>
    </row>
    <row r="427" spans="3:12" ht="15.75">
      <c r="C427" s="1">
        <f t="shared" si="103"/>
        <v>8.279999999999912</v>
      </c>
      <c r="D427" s="1">
        <f t="shared" si="96"/>
        <v>0</v>
      </c>
      <c r="E427" s="1">
        <f t="shared" si="104"/>
        <v>0.04710588854988329</v>
      </c>
      <c r="F427" s="1">
        <f t="shared" si="98"/>
        <v>-0.07617493237401626</v>
      </c>
      <c r="G427" s="1">
        <f t="shared" si="105"/>
        <v>-0.1382509910907722</v>
      </c>
      <c r="H427" s="1">
        <f t="shared" si="99"/>
        <v>0</v>
      </c>
      <c r="I427" s="1"/>
      <c r="J427" s="1">
        <f t="shared" si="97"/>
        <v>0.4025367258810072</v>
      </c>
      <c r="K427" s="1"/>
      <c r="L427" s="1"/>
    </row>
    <row r="428" spans="3:12" ht="15.75">
      <c r="C428" s="1">
        <f t="shared" si="103"/>
        <v>8.299999999999912</v>
      </c>
      <c r="D428" s="1">
        <f t="shared" si="96"/>
        <v>0</v>
      </c>
      <c r="E428" s="1">
        <f t="shared" si="104"/>
        <v>0.04434086872806785</v>
      </c>
      <c r="F428" s="1">
        <f t="shared" si="98"/>
        <v>-0.07170361882015852</v>
      </c>
      <c r="G428" s="1">
        <f t="shared" si="105"/>
        <v>-0.13968506346717538</v>
      </c>
      <c r="H428" s="1">
        <f t="shared" si="99"/>
        <v>0</v>
      </c>
      <c r="I428" s="1"/>
      <c r="J428" s="1">
        <f t="shared" si="97"/>
        <v>0.3789086390253474</v>
      </c>
      <c r="K428" s="1"/>
      <c r="L428" s="1"/>
    </row>
    <row r="429" spans="3:12" ht="15.75">
      <c r="C429" s="1">
        <f t="shared" si="103"/>
        <v>8.319999999999911</v>
      </c>
      <c r="D429" s="1">
        <f t="shared" si="96"/>
        <v>0</v>
      </c>
      <c r="E429" s="1">
        <f t="shared" si="104"/>
        <v>0.04154716745872434</v>
      </c>
      <c r="F429" s="1">
        <f t="shared" si="98"/>
        <v>-0.06718592449750313</v>
      </c>
      <c r="G429" s="1">
        <f t="shared" si="105"/>
        <v>-0.14102878195712545</v>
      </c>
      <c r="H429" s="1">
        <f t="shared" si="99"/>
        <v>0</v>
      </c>
      <c r="I429" s="1"/>
      <c r="J429" s="1">
        <f t="shared" si="97"/>
        <v>0.3550354589056204</v>
      </c>
      <c r="K429" s="1"/>
      <c r="L429" s="1"/>
    </row>
    <row r="430" spans="3:12" ht="15.75">
      <c r="C430" s="1">
        <f t="shared" si="103"/>
        <v>8.339999999999911</v>
      </c>
      <c r="D430" s="1">
        <f t="shared" si="96"/>
        <v>0</v>
      </c>
      <c r="E430" s="1">
        <f t="shared" si="104"/>
        <v>0.03872659181958183</v>
      </c>
      <c r="F430" s="1">
        <f t="shared" si="98"/>
        <v>-0.06262477163144578</v>
      </c>
      <c r="G430" s="1">
        <f t="shared" si="105"/>
        <v>-0.14228127738975438</v>
      </c>
      <c r="H430" s="1">
        <f t="shared" si="99"/>
        <v>0</v>
      </c>
      <c r="I430" s="1"/>
      <c r="J430" s="1">
        <f t="shared" si="97"/>
        <v>0.33093262764965486</v>
      </c>
      <c r="K430" s="1"/>
      <c r="L430" s="1"/>
    </row>
    <row r="431" spans="3:12" ht="15.75">
      <c r="C431" s="1">
        <f aca="true" t="shared" si="106" ref="C431:C446">C430+dx</f>
        <v>8.35999999999991</v>
      </c>
      <c r="D431" s="1">
        <f t="shared" si="96"/>
        <v>0</v>
      </c>
      <c r="E431" s="1">
        <f aca="true" t="shared" si="107" ref="E431:E446">E430+dx*G430</f>
        <v>0.035880966271786746</v>
      </c>
      <c r="F431" s="1">
        <f t="shared" si="98"/>
        <v>-0.05802311055810635</v>
      </c>
      <c r="G431" s="1">
        <f aca="true" t="shared" si="108" ref="G431:G446">G430+dx*F431</f>
        <v>-0.1434417396009165</v>
      </c>
      <c r="H431" s="1">
        <f t="shared" si="99"/>
        <v>0</v>
      </c>
      <c r="I431" s="1"/>
      <c r="J431" s="1">
        <f t="shared" si="97"/>
        <v>0.3066157359328205</v>
      </c>
      <c r="K431" s="1"/>
      <c r="L431" s="1"/>
    </row>
    <row r="432" spans="3:12" ht="15.75">
      <c r="C432" s="1">
        <f t="shared" si="106"/>
        <v>8.37999999999991</v>
      </c>
      <c r="D432" s="1">
        <f t="shared" si="96"/>
        <v>0</v>
      </c>
      <c r="E432" s="1">
        <f t="shared" si="107"/>
        <v>0.03301213147976842</v>
      </c>
      <c r="F432" s="1">
        <f t="shared" si="98"/>
        <v>-0.05338391781593351</v>
      </c>
      <c r="G432" s="1">
        <f t="shared" si="108"/>
        <v>-0.14450941795723515</v>
      </c>
      <c r="H432" s="1">
        <f t="shared" si="99"/>
        <v>0</v>
      </c>
      <c r="I432" s="1"/>
      <c r="J432" s="1">
        <f t="shared" si="97"/>
        <v>0.2821005128933553</v>
      </c>
      <c r="K432" s="1"/>
      <c r="L432" s="1"/>
    </row>
    <row r="433" spans="3:12" ht="15.75">
      <c r="C433" s="1">
        <f t="shared" si="106"/>
        <v>8.39999999999991</v>
      </c>
      <c r="D433" s="1">
        <f t="shared" si="96"/>
        <v>0</v>
      </c>
      <c r="E433" s="1">
        <f t="shared" si="107"/>
        <v>0.030121943120623718</v>
      </c>
      <c r="F433" s="1">
        <f t="shared" si="98"/>
        <v>-0.04871019422036061</v>
      </c>
      <c r="G433" s="1">
        <f t="shared" si="108"/>
        <v>-0.14548362184164237</v>
      </c>
      <c r="H433" s="1">
        <f t="shared" si="99"/>
        <v>0</v>
      </c>
      <c r="I433" s="1"/>
      <c r="J433" s="1">
        <f t="shared" si="97"/>
        <v>0.25740281595813014</v>
      </c>
      <c r="K433" s="1"/>
      <c r="L433" s="1"/>
    </row>
    <row r="434" spans="3:12" ht="15.75">
      <c r="C434" s="1">
        <f t="shared" si="106"/>
        <v>8.41999999999991</v>
      </c>
      <c r="D434" s="1">
        <f t="shared" si="96"/>
        <v>0</v>
      </c>
      <c r="E434" s="1">
        <f t="shared" si="107"/>
        <v>0.02721227068379087</v>
      </c>
      <c r="F434" s="1">
        <f t="shared" si="98"/>
        <v>-0.04400496292275822</v>
      </c>
      <c r="G434" s="1">
        <f t="shared" si="108"/>
        <v>-0.14636372110009754</v>
      </c>
      <c r="H434" s="1">
        <f t="shared" si="99"/>
        <v>0</v>
      </c>
      <c r="I434" s="1"/>
      <c r="J434" s="1">
        <f t="shared" si="97"/>
        <v>0.23253862058543068</v>
      </c>
      <c r="K434" s="1"/>
      <c r="L434" s="1"/>
    </row>
    <row r="435" spans="3:12" ht="15.75">
      <c r="C435" s="1">
        <f t="shared" si="106"/>
        <v>8.439999999999909</v>
      </c>
      <c r="D435" s="1">
        <f t="shared" si="96"/>
        <v>0</v>
      </c>
      <c r="E435" s="1">
        <f t="shared" si="107"/>
        <v>0.02428499626178892</v>
      </c>
      <c r="F435" s="1">
        <f t="shared" si="98"/>
        <v>-0.03927126745493886</v>
      </c>
      <c r="G435" s="1">
        <f t="shared" si="108"/>
        <v>-0.14714914644919633</v>
      </c>
      <c r="H435" s="1">
        <f t="shared" si="99"/>
        <v>0</v>
      </c>
      <c r="I435" s="1"/>
      <c r="J435" s="1">
        <f t="shared" si="97"/>
        <v>0.2075240099313917</v>
      </c>
      <c r="K435" s="1"/>
      <c r="L435" s="1"/>
    </row>
    <row r="436" spans="3:12" ht="15.75">
      <c r="C436" s="1">
        <f t="shared" si="106"/>
        <v>8.459999999999908</v>
      </c>
      <c r="D436" s="1">
        <f t="shared" si="96"/>
        <v>0</v>
      </c>
      <c r="E436" s="1">
        <f t="shared" si="107"/>
        <v>0.021342013332804992</v>
      </c>
      <c r="F436" s="1">
        <f t="shared" si="98"/>
        <v>-0.03451216976047895</v>
      </c>
      <c r="G436" s="1">
        <f t="shared" si="108"/>
        <v>-0.1478393898444059</v>
      </c>
      <c r="H436" s="1">
        <f t="shared" si="99"/>
        <v>0</v>
      </c>
      <c r="I436" s="1"/>
      <c r="J436" s="1">
        <f t="shared" si="97"/>
        <v>0.18237516444676868</v>
      </c>
      <c r="K436" s="1"/>
      <c r="L436" s="1"/>
    </row>
    <row r="437" spans="3:12" ht="15.75">
      <c r="C437" s="1">
        <f t="shared" si="106"/>
        <v>8.479999999999908</v>
      </c>
      <c r="D437" s="1">
        <f t="shared" si="96"/>
        <v>0</v>
      </c>
      <c r="E437" s="1">
        <f t="shared" si="107"/>
        <v>0.018385225535916875</v>
      </c>
      <c r="F437" s="1">
        <f t="shared" si="98"/>
        <v>-0.02973074821413118</v>
      </c>
      <c r="G437" s="1">
        <f t="shared" si="108"/>
        <v>-0.1484340048086885</v>
      </c>
      <c r="H437" s="1">
        <f t="shared" si="99"/>
        <v>0</v>
      </c>
      <c r="I437" s="1"/>
      <c r="J437" s="1">
        <f t="shared" si="97"/>
        <v>0.15710835141077495</v>
      </c>
      <c r="K437" s="1"/>
      <c r="L437" s="1"/>
    </row>
    <row r="438" spans="3:12" ht="15.75">
      <c r="C438" s="1">
        <f t="shared" si="106"/>
        <v>8.499999999999908</v>
      </c>
      <c r="D438" s="1">
        <f t="shared" si="96"/>
        <v>0</v>
      </c>
      <c r="E438" s="1">
        <f t="shared" si="107"/>
        <v>0.015416545439743105</v>
      </c>
      <c r="F438" s="1">
        <f t="shared" si="98"/>
        <v>-0.024930095630608575</v>
      </c>
      <c r="G438" s="1">
        <f t="shared" si="108"/>
        <v>-0.14893260672130068</v>
      </c>
      <c r="H438" s="1">
        <f t="shared" si="99"/>
        <v>0</v>
      </c>
      <c r="I438" s="1"/>
      <c r="J438" s="1">
        <f t="shared" si="97"/>
        <v>0.13173991440875468</v>
      </c>
      <c r="K438" s="1"/>
      <c r="L438" s="1"/>
    </row>
    <row r="439" spans="3:12" ht="15.75">
      <c r="C439" s="1">
        <f t="shared" si="106"/>
        <v>8.519999999999907</v>
      </c>
      <c r="D439" s="1">
        <f t="shared" si="96"/>
        <v>0</v>
      </c>
      <c r="E439" s="1">
        <f t="shared" si="107"/>
        <v>0.012437893305317091</v>
      </c>
      <c r="F439" s="1">
        <f t="shared" si="98"/>
        <v>-0.020113317264028267</v>
      </c>
      <c r="G439" s="1">
        <f t="shared" si="108"/>
        <v>-0.14933487306658125</v>
      </c>
      <c r="H439" s="1">
        <f t="shared" si="99"/>
        <v>0</v>
      </c>
      <c r="I439" s="1"/>
      <c r="J439" s="1">
        <f t="shared" si="97"/>
        <v>0.10628626276049823</v>
      </c>
      <c r="K439" s="1"/>
      <c r="L439" s="1"/>
    </row>
    <row r="440" spans="3:12" ht="15.75">
      <c r="C440" s="1">
        <f t="shared" si="106"/>
        <v>8.539999999999907</v>
      </c>
      <c r="D440" s="1">
        <f t="shared" si="96"/>
        <v>0</v>
      </c>
      <c r="E440" s="1">
        <f t="shared" si="107"/>
        <v>0.009451195843985466</v>
      </c>
      <c r="F440" s="1">
        <f t="shared" si="98"/>
        <v>-0.015283528799308896</v>
      </c>
      <c r="G440" s="1">
        <f t="shared" si="108"/>
        <v>-0.14964054364256743</v>
      </c>
      <c r="H440" s="1">
        <f t="shared" si="99"/>
        <v>0</v>
      </c>
      <c r="I440" s="1"/>
      <c r="J440" s="1">
        <f t="shared" si="97"/>
        <v>0.08076386090603778</v>
      </c>
      <c r="K440" s="1"/>
      <c r="L440" s="1"/>
    </row>
    <row r="441" spans="3:12" ht="15.75">
      <c r="C441" s="1">
        <f t="shared" si="106"/>
        <v>8.559999999999906</v>
      </c>
      <c r="D441" s="1">
        <f t="shared" si="96"/>
        <v>0</v>
      </c>
      <c r="E441" s="1">
        <f t="shared" si="107"/>
        <v>0.006458384971134117</v>
      </c>
      <c r="F441" s="1">
        <f t="shared" si="98"/>
        <v>-0.01044385433682098</v>
      </c>
      <c r="G441" s="1">
        <f t="shared" si="108"/>
        <v>-0.14984942072930385</v>
      </c>
      <c r="H441" s="1">
        <f t="shared" si="99"/>
        <v>0</v>
      </c>
      <c r="I441" s="1"/>
      <c r="J441" s="1">
        <f t="shared" si="97"/>
        <v>0.05518921775578887</v>
      </c>
      <c r="K441" s="1"/>
      <c r="L441" s="1"/>
    </row>
    <row r="442" spans="3:12" ht="15.75">
      <c r="C442" s="1">
        <f t="shared" si="106"/>
        <v>8.579999999999906</v>
      </c>
      <c r="D442" s="1">
        <f t="shared" si="96"/>
        <v>0</v>
      </c>
      <c r="E442" s="1">
        <f t="shared" si="107"/>
        <v>0.0034613965565480397</v>
      </c>
      <c r="F442" s="1">
        <f t="shared" si="98"/>
        <v>-0.005597424371593835</v>
      </c>
      <c r="G442" s="1">
        <f t="shared" si="108"/>
        <v>-0.14996136921673572</v>
      </c>
      <c r="H442" s="1">
        <f t="shared" si="99"/>
        <v>0</v>
      </c>
      <c r="I442" s="1"/>
      <c r="J442" s="1">
        <f t="shared" si="97"/>
        <v>0.029578876011926807</v>
      </c>
      <c r="K442" s="1"/>
      <c r="L442" s="1"/>
    </row>
    <row r="443" spans="3:12" ht="15.75">
      <c r="C443" s="1">
        <f t="shared" si="106"/>
        <v>8.599999999999905</v>
      </c>
      <c r="D443" s="1">
        <f t="shared" si="96"/>
        <v>0</v>
      </c>
      <c r="E443" s="1">
        <f t="shared" si="107"/>
        <v>0.0004621691722133253</v>
      </c>
      <c r="F443" s="1">
        <f t="shared" si="98"/>
        <v>-0.0007473737683861683</v>
      </c>
      <c r="G443" s="1">
        <f t="shared" si="108"/>
        <v>-0.14997631669210346</v>
      </c>
      <c r="H443" s="1">
        <f t="shared" si="99"/>
        <v>0</v>
      </c>
      <c r="I443" s="1"/>
      <c r="J443" s="1">
        <f t="shared" si="97"/>
        <v>0.003949401467905189</v>
      </c>
      <c r="K443" s="1"/>
      <c r="L443" s="1"/>
    </row>
    <row r="444" spans="3:12" ht="15.75">
      <c r="C444" s="1">
        <f t="shared" si="106"/>
        <v>8.619999999999905</v>
      </c>
      <c r="D444" s="1">
        <f t="shared" si="96"/>
        <v>0</v>
      </c>
      <c r="E444" s="1">
        <f t="shared" si="107"/>
        <v>-0.002537357161628744</v>
      </c>
      <c r="F444" s="1">
        <f t="shared" si="98"/>
        <v>0.004103160266069841</v>
      </c>
      <c r="G444" s="1">
        <f t="shared" si="108"/>
        <v>-0.14989425348678206</v>
      </c>
      <c r="H444" s="1">
        <f t="shared" si="99"/>
        <v>0</v>
      </c>
      <c r="I444" s="1"/>
      <c r="J444" s="1">
        <f t="shared" si="97"/>
        <v>-0.02168262770696193</v>
      </c>
      <c r="K444" s="1"/>
      <c r="L444" s="1"/>
    </row>
    <row r="445" spans="3:12" ht="15.75">
      <c r="C445" s="1">
        <f t="shared" si="106"/>
        <v>8.639999999999905</v>
      </c>
      <c r="D445" s="1">
        <f t="shared" si="96"/>
        <v>0</v>
      </c>
      <c r="E445" s="1">
        <f t="shared" si="107"/>
        <v>-0.005535242231364385</v>
      </c>
      <c r="F445" s="1">
        <f t="shared" si="98"/>
        <v>0.008951040212339348</v>
      </c>
      <c r="G445" s="1">
        <f t="shared" si="108"/>
        <v>-0.14971523268253528</v>
      </c>
      <c r="H445" s="1">
        <f t="shared" si="99"/>
        <v>0</v>
      </c>
      <c r="I445" s="1"/>
      <c r="J445" s="1">
        <f t="shared" si="97"/>
        <v>-0.04730063169092308</v>
      </c>
      <c r="K445" s="1"/>
      <c r="L445" s="1"/>
    </row>
    <row r="446" spans="3:12" ht="15.75">
      <c r="C446" s="1">
        <f t="shared" si="106"/>
        <v>8.659999999999904</v>
      </c>
      <c r="D446" s="1">
        <f t="shared" si="96"/>
        <v>0</v>
      </c>
      <c r="E446" s="1">
        <f t="shared" si="107"/>
        <v>-0.008529546885015091</v>
      </c>
      <c r="F446" s="1">
        <f t="shared" si="98"/>
        <v>0.013793130267757903</v>
      </c>
      <c r="G446" s="1">
        <f t="shared" si="108"/>
        <v>-0.1494393700771801</v>
      </c>
      <c r="H446" s="1">
        <f t="shared" si="99"/>
        <v>0</v>
      </c>
      <c r="I446" s="1"/>
      <c r="J446" s="1">
        <f t="shared" si="97"/>
        <v>-0.07288803973428128</v>
      </c>
      <c r="K446" s="1"/>
      <c r="L446" s="1"/>
    </row>
    <row r="447" spans="3:12" ht="15.75">
      <c r="C447" s="1">
        <f aca="true" t="shared" si="109" ref="C447:C462">C446+dx</f>
        <v>8.679999999999904</v>
      </c>
      <c r="D447" s="1">
        <f t="shared" si="96"/>
        <v>0</v>
      </c>
      <c r="E447" s="1">
        <f aca="true" t="shared" si="110" ref="E447:E462">E446+dx*G446</f>
        <v>-0.011518334286558693</v>
      </c>
      <c r="F447" s="1">
        <f t="shared" si="98"/>
        <v>0.018626298374794063</v>
      </c>
      <c r="G447" s="1">
        <f aca="true" t="shared" si="111" ref="G447:G462">G446+dx*F447</f>
        <v>-0.14906684410968424</v>
      </c>
      <c r="H447" s="1">
        <f t="shared" si="99"/>
        <v>0</v>
      </c>
      <c r="I447" s="1"/>
      <c r="J447" s="1">
        <f t="shared" si="97"/>
        <v>-0.09842830087801774</v>
      </c>
      <c r="K447" s="1"/>
      <c r="L447" s="1"/>
    </row>
    <row r="448" spans="3:12" ht="15.75">
      <c r="C448" s="1">
        <f t="shared" si="109"/>
        <v>8.699999999999903</v>
      </c>
      <c r="D448" s="1">
        <f t="shared" si="96"/>
        <v>0</v>
      </c>
      <c r="E448" s="1">
        <f t="shared" si="110"/>
        <v>-0.014499671168752379</v>
      </c>
      <c r="F448" s="1">
        <f t="shared" si="98"/>
        <v>0.02344741824698947</v>
      </c>
      <c r="G448" s="1">
        <f t="shared" si="111"/>
        <v>-0.14859789574474444</v>
      </c>
      <c r="H448" s="1">
        <f t="shared" si="99"/>
        <v>0</v>
      </c>
      <c r="I448" s="1"/>
      <c r="J448" s="1">
        <f t="shared" si="97"/>
        <v>-0.12390489465961428</v>
      </c>
      <c r="K448" s="1"/>
      <c r="L448" s="1"/>
    </row>
    <row r="449" spans="3:12" ht="15.75">
      <c r="C449" s="1">
        <f t="shared" si="109"/>
        <v>8.719999999999903</v>
      </c>
      <c r="D449" s="1">
        <f t="shared" si="96"/>
        <v>0</v>
      </c>
      <c r="E449" s="1">
        <f t="shared" si="110"/>
        <v>-0.01747162908364727</v>
      </c>
      <c r="F449" s="1">
        <f t="shared" si="98"/>
        <v>0.028253371391165998</v>
      </c>
      <c r="G449" s="1">
        <f t="shared" si="111"/>
        <v>-0.14803282831692113</v>
      </c>
      <c r="H449" s="1">
        <f t="shared" si="99"/>
        <v>0</v>
      </c>
      <c r="I449" s="1"/>
      <c r="J449" s="1">
        <f t="shared" si="97"/>
        <v>-0.1493013417991492</v>
      </c>
      <c r="K449" s="1"/>
      <c r="L449" s="1"/>
    </row>
    <row r="450" spans="3:12" ht="15.75">
      <c r="C450" s="1">
        <f t="shared" si="109"/>
        <v>8.739999999999903</v>
      </c>
      <c r="D450" s="1">
        <f t="shared" si="96"/>
        <v>0</v>
      </c>
      <c r="E450" s="1">
        <f t="shared" si="110"/>
        <v>-0.02043228564998569</v>
      </c>
      <c r="F450" s="1">
        <f t="shared" si="98"/>
        <v>0.03304104912459186</v>
      </c>
      <c r="G450" s="1">
        <f t="shared" si="111"/>
        <v>-0.1473720073344293</v>
      </c>
      <c r="H450" s="1">
        <f t="shared" si="99"/>
        <v>0</v>
      </c>
      <c r="I450" s="1"/>
      <c r="J450" s="1">
        <f t="shared" si="97"/>
        <v>-0.17460121485875474</v>
      </c>
      <c r="K450" s="1"/>
      <c r="L450" s="1"/>
    </row>
    <row r="451" spans="3:12" ht="15.75">
      <c r="C451" s="1">
        <f t="shared" si="109"/>
        <v>8.759999999999902</v>
      </c>
      <c r="D451" s="1">
        <f t="shared" si="96"/>
        <v>0</v>
      </c>
      <c r="E451" s="1">
        <f t="shared" si="110"/>
        <v>-0.02337972579667428</v>
      </c>
      <c r="F451" s="1">
        <f t="shared" si="98"/>
        <v>0.03780735458580198</v>
      </c>
      <c r="G451" s="1">
        <f t="shared" si="111"/>
        <v>-0.14661586024271325</v>
      </c>
      <c r="H451" s="1">
        <f t="shared" si="99"/>
        <v>0</v>
      </c>
      <c r="I451" s="1"/>
      <c r="J451" s="1">
        <f t="shared" si="97"/>
        <v>-0.19978814886854107</v>
      </c>
      <c r="K451" s="1"/>
      <c r="L451" s="1"/>
    </row>
    <row r="452" spans="3:12" ht="15.75">
      <c r="C452" s="1">
        <f t="shared" si="109"/>
        <v>8.779999999999902</v>
      </c>
      <c r="D452" s="1">
        <f t="shared" si="96"/>
        <v>0</v>
      </c>
      <c r="E452" s="1">
        <f t="shared" si="110"/>
        <v>-0.026312043001528545</v>
      </c>
      <c r="F452" s="1">
        <f t="shared" si="98"/>
        <v>0.04254920473777181</v>
      </c>
      <c r="G452" s="1">
        <f t="shared" si="111"/>
        <v>-0.14576487614795783</v>
      </c>
      <c r="H452" s="1">
        <f t="shared" si="99"/>
        <v>0</v>
      </c>
      <c r="I452" s="1"/>
      <c r="J452" s="1">
        <f t="shared" si="97"/>
        <v>-0.22484585191211326</v>
      </c>
      <c r="K452" s="1"/>
      <c r="L452" s="1"/>
    </row>
    <row r="453" spans="3:12" ht="15.75">
      <c r="C453" s="1">
        <f t="shared" si="109"/>
        <v>8.799999999999901</v>
      </c>
      <c r="D453" s="1">
        <f t="shared" si="96"/>
        <v>0</v>
      </c>
      <c r="E453" s="1">
        <f t="shared" si="110"/>
        <v>-0.0292273405244877</v>
      </c>
      <c r="F453" s="1">
        <f t="shared" si="98"/>
        <v>0.04726353236214906</v>
      </c>
      <c r="G453" s="1">
        <f t="shared" si="111"/>
        <v>-0.14481960550071485</v>
      </c>
      <c r="H453" s="1">
        <f t="shared" si="99"/>
        <v>0</v>
      </c>
      <c r="I453" s="1"/>
      <c r="J453" s="1">
        <f t="shared" si="97"/>
        <v>-0.2497581156648346</v>
      </c>
      <c r="K453" s="1"/>
      <c r="L453" s="1"/>
    </row>
    <row r="454" spans="3:12" ht="15.75">
      <c r="C454" s="1">
        <f t="shared" si="109"/>
        <v>8.8199999999999</v>
      </c>
      <c r="D454" s="1">
        <f t="shared" si="96"/>
        <v>0</v>
      </c>
      <c r="E454" s="1">
        <f t="shared" si="110"/>
        <v>-0.032123732634501995</v>
      </c>
      <c r="F454" s="1">
        <f t="shared" si="98"/>
        <v>0.05194728804325317</v>
      </c>
      <c r="G454" s="1">
        <f t="shared" si="111"/>
        <v>-0.1437806597398498</v>
      </c>
      <c r="H454" s="1">
        <f t="shared" si="99"/>
        <v>0</v>
      </c>
      <c r="I454" s="1"/>
      <c r="J454" s="1">
        <f t="shared" si="97"/>
        <v>-0.2745088258780193</v>
      </c>
      <c r="K454" s="1"/>
      <c r="L454" s="1"/>
    </row>
    <row r="455" spans="3:12" ht="15.75">
      <c r="C455" s="1">
        <f t="shared" si="109"/>
        <v>8.8399999999999</v>
      </c>
      <c r="D455" s="1">
        <f t="shared" si="96"/>
        <v>0</v>
      </c>
      <c r="E455" s="1">
        <f t="shared" si="110"/>
        <v>-0.03499934582929899</v>
      </c>
      <c r="F455" s="1">
        <f t="shared" si="98"/>
        <v>0.0565974421405594</v>
      </c>
      <c r="G455" s="1">
        <f t="shared" si="111"/>
        <v>-0.14264871089703862</v>
      </c>
      <c r="H455" s="1">
        <f t="shared" si="99"/>
        <v>0</v>
      </c>
      <c r="I455" s="1"/>
      <c r="J455" s="1">
        <f t="shared" si="97"/>
        <v>-0.29908197280227306</v>
      </c>
      <c r="K455" s="1"/>
      <c r="L455" s="1"/>
    </row>
    <row r="456" spans="3:12" ht="15.75">
      <c r="C456" s="1">
        <f t="shared" si="109"/>
        <v>8.8599999999999</v>
      </c>
      <c r="D456" s="1">
        <f t="shared" si="96"/>
        <v>0</v>
      </c>
      <c r="E456" s="1">
        <f t="shared" si="110"/>
        <v>-0.03785232004723976</v>
      </c>
      <c r="F456" s="1">
        <f t="shared" si="98"/>
        <v>0.06121098674839142</v>
      </c>
      <c r="G456" s="1">
        <f t="shared" si="111"/>
        <v>-0.1414244911620708</v>
      </c>
      <c r="H456" s="1">
        <f t="shared" si="99"/>
        <v>0</v>
      </c>
      <c r="I456" s="1"/>
      <c r="J456" s="1">
        <f t="shared" si="97"/>
        <v>-0.3234616615432394</v>
      </c>
      <c r="K456" s="1"/>
      <c r="L456" s="1"/>
    </row>
    <row r="457" spans="3:12" ht="15.75">
      <c r="C457" s="1">
        <f t="shared" si="109"/>
        <v>8.8799999999999</v>
      </c>
      <c r="D457" s="1">
        <f t="shared" si="96"/>
        <v>0</v>
      </c>
      <c r="E457" s="1">
        <f t="shared" si="110"/>
        <v>-0.04068080987048118</v>
      </c>
      <c r="F457" s="1">
        <f t="shared" si="98"/>
        <v>0.06578493764155512</v>
      </c>
      <c r="G457" s="1">
        <f t="shared" si="111"/>
        <v>-0.14010879240923968</v>
      </c>
      <c r="H457" s="1">
        <f t="shared" si="99"/>
        <v>0</v>
      </c>
      <c r="I457" s="1"/>
      <c r="J457" s="1">
        <f t="shared" si="97"/>
        <v>-0.34763212234305313</v>
      </c>
      <c r="K457" s="1"/>
      <c r="L457" s="1"/>
    </row>
    <row r="458" spans="3:12" ht="15.75">
      <c r="C458" s="1">
        <f t="shared" si="109"/>
        <v>8.899999999999899</v>
      </c>
      <c r="D458" s="1">
        <f t="shared" si="96"/>
        <v>0</v>
      </c>
      <c r="E458" s="1">
        <f t="shared" si="110"/>
        <v>-0.043482985718665976</v>
      </c>
      <c r="F458" s="1">
        <f t="shared" si="98"/>
        <v>0.07031633620565475</v>
      </c>
      <c r="G458" s="1">
        <f t="shared" si="111"/>
        <v>-0.1387024656851266</v>
      </c>
      <c r="H458" s="1">
        <f t="shared" si="99"/>
        <v>0</v>
      </c>
      <c r="I458" s="1"/>
      <c r="J458" s="1">
        <f t="shared" si="97"/>
        <v>-0.3715777207808505</v>
      </c>
      <c r="K458" s="1"/>
      <c r="L458" s="1"/>
    </row>
    <row r="459" spans="3:12" ht="15.75">
      <c r="C459" s="1">
        <f t="shared" si="109"/>
        <v>8.919999999999899</v>
      </c>
      <c r="D459" s="1">
        <f t="shared" si="96"/>
        <v>0</v>
      </c>
      <c r="E459" s="1">
        <f t="shared" si="110"/>
        <v>-0.046257035032368506</v>
      </c>
      <c r="F459" s="1">
        <f t="shared" si="98"/>
        <v>0.0748022513508431</v>
      </c>
      <c r="G459" s="1">
        <f t="shared" si="111"/>
        <v>-0.13720642065810973</v>
      </c>
      <c r="H459" s="1">
        <f t="shared" si="99"/>
        <v>0</v>
      </c>
      <c r="I459" s="1"/>
      <c r="J459" s="1">
        <f t="shared" si="97"/>
        <v>-0.39528296788573797</v>
      </c>
      <c r="K459" s="1"/>
      <c r="L459" s="1"/>
    </row>
    <row r="460" spans="3:12" ht="15.75">
      <c r="C460" s="1">
        <f t="shared" si="109"/>
        <v>8.939999999999898</v>
      </c>
      <c r="D460" s="1">
        <f t="shared" si="96"/>
        <v>0</v>
      </c>
      <c r="E460" s="1">
        <f t="shared" si="110"/>
        <v>-0.0490011634455307</v>
      </c>
      <c r="F460" s="1">
        <f t="shared" si="98"/>
        <v>0.0792397814077677</v>
      </c>
      <c r="G460" s="1">
        <f t="shared" si="111"/>
        <v>-0.13562162502995437</v>
      </c>
      <c r="H460" s="1">
        <f t="shared" si="99"/>
        <v>0</v>
      </c>
      <c r="I460" s="1"/>
      <c r="J460" s="1">
        <f t="shared" si="97"/>
        <v>-0.41873253015567824</v>
      </c>
      <c r="K460" s="1"/>
      <c r="L460" s="1"/>
    </row>
    <row r="461" spans="3:12" ht="15.75">
      <c r="C461" s="1">
        <f t="shared" si="109"/>
        <v>8.959999999999898</v>
      </c>
      <c r="D461" s="1">
        <f aca="true" t="shared" si="112" ref="D461:D524">-D*0.5*(1-SIGN(C461-0.5*W))+H*0.5*(SIGN(C461-0.5*W)-SIGN(C461-0.5*W-B))</f>
        <v>0</v>
      </c>
      <c r="E461" s="1">
        <f t="shared" si="110"/>
        <v>-0.05171359594612979</v>
      </c>
      <c r="F461" s="1">
        <f t="shared" si="98"/>
        <v>0.08362605600448647</v>
      </c>
      <c r="G461" s="1">
        <f t="shared" si="111"/>
        <v>-0.13394910390986464</v>
      </c>
      <c r="H461" s="1">
        <f t="shared" si="99"/>
        <v>0</v>
      </c>
      <c r="I461" s="1"/>
      <c r="J461" s="1">
        <f aca="true" t="shared" si="113" ref="J461:J524">E461/M</f>
        <v>-0.4419112394758125</v>
      </c>
      <c r="K461" s="1"/>
      <c r="L461" s="1"/>
    </row>
    <row r="462" spans="3:12" ht="15.75">
      <c r="C462" s="1">
        <f t="shared" si="109"/>
        <v>8.979999999999897</v>
      </c>
      <c r="D462" s="1">
        <f t="shared" si="112"/>
        <v>0</v>
      </c>
      <c r="E462" s="1">
        <f t="shared" si="110"/>
        <v>-0.05439257802432708</v>
      </c>
      <c r="F462" s="1">
        <f aca="true" t="shared" si="114" ref="F462:F525">(D462+(L*(L+1)/(C462*C462))-E)*E462</f>
        <v>0.08795823792313932</v>
      </c>
      <c r="G462" s="1">
        <f t="shared" si="111"/>
        <v>-0.13218993915140184</v>
      </c>
      <c r="H462" s="1">
        <f aca="true" t="shared" si="115" ref="H462:H525">D462</f>
        <v>0</v>
      </c>
      <c r="I462" s="1"/>
      <c r="J462" s="1">
        <f t="shared" si="113"/>
        <v>-0.46480410292980434</v>
      </c>
      <c r="K462" s="1"/>
      <c r="L462" s="1"/>
    </row>
    <row r="463" spans="3:12" ht="15.75">
      <c r="C463" s="1">
        <f aca="true" t="shared" si="116" ref="C463:C478">C462+dx</f>
        <v>8.999999999999897</v>
      </c>
      <c r="D463" s="1">
        <f t="shared" si="112"/>
        <v>0</v>
      </c>
      <c r="E463" s="1">
        <f aca="true" t="shared" si="117" ref="E463:E478">E462+dx*G462</f>
        <v>-0.05703637680735511</v>
      </c>
      <c r="F463" s="1">
        <f t="shared" si="114"/>
        <v>0.09223352493517395</v>
      </c>
      <c r="G463" s="1">
        <f aca="true" t="shared" si="118" ref="G463:G478">G462+dx*F463</f>
        <v>-0.13034526865269835</v>
      </c>
      <c r="H463" s="1">
        <f t="shared" si="115"/>
        <v>0</v>
      </c>
      <c r="I463" s="1"/>
      <c r="J463" s="1">
        <f t="shared" si="113"/>
        <v>-0.48739631249785703</v>
      </c>
      <c r="K463" s="1"/>
      <c r="L463" s="1"/>
    </row>
    <row r="464" spans="3:12" ht="15.75">
      <c r="C464" s="1">
        <f t="shared" si="116"/>
        <v>9.019999999999897</v>
      </c>
      <c r="D464" s="1">
        <f t="shared" si="112"/>
        <v>0</v>
      </c>
      <c r="E464" s="1">
        <f t="shared" si="117"/>
        <v>-0.05964328218040908</v>
      </c>
      <c r="F464" s="1">
        <f t="shared" si="114"/>
        <v>0.09644915161393952</v>
      </c>
      <c r="G464" s="1">
        <f t="shared" si="118"/>
        <v>-0.12841628562041957</v>
      </c>
      <c r="H464" s="1">
        <f t="shared" si="115"/>
        <v>0</v>
      </c>
      <c r="I464" s="1"/>
      <c r="J464" s="1">
        <f t="shared" si="113"/>
        <v>-0.5096732546351336</v>
      </c>
      <c r="K464" s="1"/>
      <c r="L464" s="1"/>
    </row>
    <row r="465" spans="3:12" ht="15.75">
      <c r="C465" s="1">
        <f t="shared" si="116"/>
        <v>9.039999999999896</v>
      </c>
      <c r="D465" s="1">
        <f t="shared" si="112"/>
        <v>0</v>
      </c>
      <c r="E465" s="1">
        <f t="shared" si="117"/>
        <v>-0.062211607892817475</v>
      </c>
      <c r="F465" s="1">
        <f t="shared" si="114"/>
        <v>0.10060239112347513</v>
      </c>
      <c r="G465" s="1">
        <f t="shared" si="118"/>
        <v>-0.12640423779795007</v>
      </c>
      <c r="H465" s="1">
        <f t="shared" si="115"/>
        <v>0</v>
      </c>
      <c r="I465" s="1"/>
      <c r="J465" s="1">
        <f t="shared" si="113"/>
        <v>-0.5316205197243821</v>
      </c>
      <c r="K465" s="1"/>
      <c r="L465" s="1"/>
    </row>
    <row r="466" spans="3:12" ht="15.75">
      <c r="C466" s="1">
        <f t="shared" si="116"/>
        <v>9.059999999999896</v>
      </c>
      <c r="D466" s="1">
        <f t="shared" si="112"/>
        <v>0</v>
      </c>
      <c r="E466" s="1">
        <f t="shared" si="117"/>
        <v>-0.06473969264877648</v>
      </c>
      <c r="F466" s="1">
        <f t="shared" si="114"/>
        <v>0.10469055698233644</v>
      </c>
      <c r="G466" s="1">
        <f t="shared" si="118"/>
        <v>-0.12431042665830334</v>
      </c>
      <c r="H466" s="1">
        <f t="shared" si="115"/>
        <v>0</v>
      </c>
      <c r="I466" s="1"/>
      <c r="J466" s="1">
        <f t="shared" si="113"/>
        <v>-0.553223911396652</v>
      </c>
      <c r="K466" s="1"/>
      <c r="L466" s="1"/>
    </row>
    <row r="467" spans="3:12" ht="15.75">
      <c r="C467" s="1">
        <f t="shared" si="116"/>
        <v>9.079999999999895</v>
      </c>
      <c r="D467" s="1">
        <f t="shared" si="112"/>
        <v>0</v>
      </c>
      <c r="E467" s="1">
        <f t="shared" si="117"/>
        <v>-0.06722590118194255</v>
      </c>
      <c r="F467" s="1">
        <f t="shared" si="114"/>
        <v>0.10871100480131929</v>
      </c>
      <c r="G467" s="1">
        <f t="shared" si="118"/>
        <v>-0.12213620656227696</v>
      </c>
      <c r="H467" s="1">
        <f t="shared" si="115"/>
        <v>0</v>
      </c>
      <c r="I467" s="1"/>
      <c r="J467" s="1">
        <f t="shared" si="113"/>
        <v>-0.574469455714074</v>
      </c>
      <c r="K467" s="1"/>
      <c r="L467" s="1"/>
    </row>
    <row r="468" spans="3:12" ht="15.75">
      <c r="C468" s="1">
        <f t="shared" si="116"/>
        <v>9.099999999999895</v>
      </c>
      <c r="D468" s="1">
        <f t="shared" si="112"/>
        <v>0</v>
      </c>
      <c r="E468" s="1">
        <f t="shared" si="117"/>
        <v>-0.06966862531318808</v>
      </c>
      <c r="F468" s="1">
        <f t="shared" si="114"/>
        <v>0.11266113399395646</v>
      </c>
      <c r="G468" s="1">
        <f t="shared" si="118"/>
        <v>-0.11988298388239783</v>
      </c>
      <c r="H468" s="1">
        <f t="shared" si="115"/>
        <v>0</v>
      </c>
      <c r="I468" s="1"/>
      <c r="J468" s="1">
        <f t="shared" si="113"/>
        <v>-0.5953434102087619</v>
      </c>
      <c r="K468" s="1"/>
      <c r="L468" s="1"/>
    </row>
    <row r="469" spans="3:12" ht="15.75">
      <c r="C469" s="1">
        <f t="shared" si="116"/>
        <v>9.119999999999894</v>
      </c>
      <c r="D469" s="1">
        <f t="shared" si="112"/>
        <v>0</v>
      </c>
      <c r="E469" s="1">
        <f t="shared" si="117"/>
        <v>-0.07206628499083605</v>
      </c>
      <c r="F469" s="1">
        <f t="shared" si="114"/>
        <v>0.11653838945868097</v>
      </c>
      <c r="G469" s="1">
        <f t="shared" si="118"/>
        <v>-0.11755221609322422</v>
      </c>
      <c r="H469" s="1">
        <f t="shared" si="115"/>
        <v>0</v>
      </c>
      <c r="I469" s="1"/>
      <c r="J469" s="1">
        <f t="shared" si="113"/>
        <v>-0.6158322727719905</v>
      </c>
      <c r="K469" s="1"/>
      <c r="L469" s="1"/>
    </row>
    <row r="470" spans="3:12" ht="15.75">
      <c r="C470" s="1">
        <f t="shared" si="116"/>
        <v>9.139999999999894</v>
      </c>
      <c r="D470" s="1">
        <f t="shared" si="112"/>
        <v>0</v>
      </c>
      <c r="E470" s="1">
        <f t="shared" si="117"/>
        <v>-0.07441732931270054</v>
      </c>
      <c r="F470" s="1">
        <f t="shared" si="114"/>
        <v>0.12034026323156803</v>
      </c>
      <c r="G470" s="1">
        <f t="shared" si="118"/>
        <v>-0.11514541082859286</v>
      </c>
      <c r="H470" s="1">
        <f t="shared" si="115"/>
        <v>0</v>
      </c>
      <c r="I470" s="1"/>
      <c r="J470" s="1">
        <f t="shared" si="113"/>
        <v>-0.6359227903878993</v>
      </c>
      <c r="K470" s="1"/>
      <c r="L470" s="1"/>
    </row>
    <row r="471" spans="3:12" ht="15.75">
      <c r="C471" s="1">
        <f t="shared" si="116"/>
        <v>9.159999999999894</v>
      </c>
      <c r="D471" s="1">
        <f t="shared" si="112"/>
        <v>0</v>
      </c>
      <c r="E471" s="1">
        <f t="shared" si="117"/>
        <v>-0.0767202375292724</v>
      </c>
      <c r="F471" s="1">
        <f t="shared" si="114"/>
        <v>0.1240642961085864</v>
      </c>
      <c r="G471" s="1">
        <f t="shared" si="118"/>
        <v>-0.11266412490642114</v>
      </c>
      <c r="H471" s="1">
        <f t="shared" si="115"/>
        <v>0</v>
      </c>
      <c r="I471" s="1"/>
      <c r="J471" s="1">
        <f t="shared" si="113"/>
        <v>-0.6556019677060736</v>
      </c>
      <c r="K471" s="1"/>
      <c r="L471" s="1"/>
    </row>
    <row r="472" spans="3:12" ht="15.75">
      <c r="C472" s="1">
        <f t="shared" si="116"/>
        <v>9.179999999999893</v>
      </c>
      <c r="D472" s="1">
        <f t="shared" si="112"/>
        <v>0</v>
      </c>
      <c r="E472" s="1">
        <f t="shared" si="117"/>
        <v>-0.07897352002740082</v>
      </c>
      <c r="F472" s="1">
        <f t="shared" si="114"/>
        <v>0.12770807923630986</v>
      </c>
      <c r="G472" s="1">
        <f t="shared" si="118"/>
        <v>-0.11010996332169494</v>
      </c>
      <c r="H472" s="1">
        <f t="shared" si="115"/>
        <v>0</v>
      </c>
      <c r="I472" s="1"/>
      <c r="J472" s="1">
        <f t="shared" si="113"/>
        <v>-0.6748570754474568</v>
      </c>
      <c r="K472" s="1"/>
      <c r="L472" s="1"/>
    </row>
    <row r="473" spans="3:12" ht="15.75">
      <c r="C473" s="1">
        <f t="shared" si="116"/>
        <v>9.199999999999893</v>
      </c>
      <c r="D473" s="1">
        <f t="shared" si="112"/>
        <v>0</v>
      </c>
      <c r="E473" s="1">
        <f t="shared" si="117"/>
        <v>-0.08117571929383473</v>
      </c>
      <c r="F473" s="1">
        <f t="shared" si="114"/>
        <v>0.13126925567006015</v>
      </c>
      <c r="G473" s="1">
        <f t="shared" si="118"/>
        <v>-0.10748457820829374</v>
      </c>
      <c r="H473" s="1">
        <f t="shared" si="115"/>
        <v>0</v>
      </c>
      <c r="I473" s="1"/>
      <c r="J473" s="1">
        <f t="shared" si="113"/>
        <v>-0.6936756586381576</v>
      </c>
      <c r="K473" s="1"/>
      <c r="L473" s="1"/>
    </row>
    <row r="474" spans="3:12" ht="15.75">
      <c r="C474" s="1">
        <f t="shared" si="116"/>
        <v>9.219999999999892</v>
      </c>
      <c r="D474" s="1">
        <f t="shared" si="112"/>
        <v>0</v>
      </c>
      <c r="E474" s="1">
        <f t="shared" si="117"/>
        <v>-0.0833254108580006</v>
      </c>
      <c r="F474" s="1">
        <f t="shared" si="114"/>
        <v>0.13474552189847278</v>
      </c>
      <c r="G474" s="1">
        <f t="shared" si="118"/>
        <v>-0.10478966777032428</v>
      </c>
      <c r="H474" s="1">
        <f t="shared" si="115"/>
        <v>0</v>
      </c>
      <c r="I474" s="1"/>
      <c r="J474" s="1">
        <f t="shared" si="113"/>
        <v>-0.7120455446658248</v>
      </c>
      <c r="K474" s="1"/>
      <c r="L474" s="1"/>
    </row>
    <row r="475" spans="3:12" ht="15.75">
      <c r="C475" s="1">
        <f t="shared" si="116"/>
        <v>9.239999999999892</v>
      </c>
      <c r="D475" s="1">
        <f t="shared" si="112"/>
        <v>0</v>
      </c>
      <c r="E475" s="1">
        <f t="shared" si="117"/>
        <v>-0.08542120421340708</v>
      </c>
      <c r="F475" s="1">
        <f t="shared" si="114"/>
        <v>0.1381346293335006</v>
      </c>
      <c r="G475" s="1">
        <f t="shared" si="118"/>
        <v>-0.10202697518365426</v>
      </c>
      <c r="H475" s="1">
        <f t="shared" si="115"/>
        <v>0</v>
      </c>
      <c r="I475" s="1"/>
      <c r="J475" s="1">
        <f t="shared" si="113"/>
        <v>-0.7299548511533804</v>
      </c>
      <c r="K475" s="1"/>
      <c r="L475" s="1"/>
    </row>
    <row r="476" spans="3:12" ht="15.75">
      <c r="C476" s="1">
        <f t="shared" si="116"/>
        <v>9.259999999999891</v>
      </c>
      <c r="D476" s="1">
        <f t="shared" si="112"/>
        <v>0</v>
      </c>
      <c r="E476" s="1">
        <f t="shared" si="117"/>
        <v>-0.08746174371708017</v>
      </c>
      <c r="F476" s="1">
        <f t="shared" si="114"/>
        <v>0.14143438576489034</v>
      </c>
      <c r="G476" s="1">
        <f t="shared" si="118"/>
        <v>-0.09919828746835646</v>
      </c>
      <c r="H476" s="1">
        <f t="shared" si="115"/>
        <v>0</v>
      </c>
      <c r="I476" s="1"/>
      <c r="J476" s="1">
        <f t="shared" si="113"/>
        <v>-0.747391993645016</v>
      </c>
      <c r="K476" s="1"/>
      <c r="L476" s="1"/>
    </row>
    <row r="477" spans="3:12" ht="15.75">
      <c r="C477" s="1">
        <f t="shared" si="116"/>
        <v>9.279999999999891</v>
      </c>
      <c r="D477" s="1">
        <f t="shared" si="112"/>
        <v>0</v>
      </c>
      <c r="E477" s="1">
        <f t="shared" si="117"/>
        <v>-0.0894457094664473</v>
      </c>
      <c r="F477" s="1">
        <f t="shared" si="114"/>
        <v>0.1446426567781919</v>
      </c>
      <c r="G477" s="1">
        <f t="shared" si="118"/>
        <v>-0.09630543433279262</v>
      </c>
      <c r="H477" s="1">
        <f t="shared" si="115"/>
        <v>0</v>
      </c>
      <c r="I477" s="1"/>
      <c r="J477" s="1">
        <f t="shared" si="113"/>
        <v>-0.7643456930994822</v>
      </c>
      <c r="K477" s="1"/>
      <c r="L477" s="1"/>
    </row>
    <row r="478" spans="3:12" ht="15.75">
      <c r="C478" s="1">
        <f t="shared" si="116"/>
        <v>9.29999999999989</v>
      </c>
      <c r="D478" s="1">
        <f t="shared" si="112"/>
        <v>0</v>
      </c>
      <c r="E478" s="1">
        <f t="shared" si="117"/>
        <v>-0.09137181815310315</v>
      </c>
      <c r="F478" s="1">
        <f t="shared" si="114"/>
        <v>0.1477573671353831</v>
      </c>
      <c r="G478" s="1">
        <f t="shared" si="118"/>
        <v>-0.09335028699008496</v>
      </c>
      <c r="H478" s="1">
        <f t="shared" si="115"/>
        <v>0</v>
      </c>
      <c r="I478" s="1"/>
      <c r="J478" s="1">
        <f t="shared" si="113"/>
        <v>-0.7808049831858239</v>
      </c>
      <c r="K478" s="1"/>
      <c r="L478" s="1"/>
    </row>
    <row r="479" spans="3:12" ht="15.75">
      <c r="C479" s="1">
        <f aca="true" t="shared" si="119" ref="C479:C494">C478+dx</f>
        <v>9.31999999999989</v>
      </c>
      <c r="D479" s="1">
        <f t="shared" si="112"/>
        <v>0</v>
      </c>
      <c r="E479" s="1">
        <f aca="true" t="shared" si="120" ref="E479:E494">E478+dx*G478</f>
        <v>-0.09323882389290485</v>
      </c>
      <c r="F479" s="1">
        <f t="shared" si="114"/>
        <v>0.15077650211721644</v>
      </c>
      <c r="G479" s="1">
        <f aca="true" t="shared" si="121" ref="G479:G494">G478+dx*F479</f>
        <v>-0.09033475694774064</v>
      </c>
      <c r="H479" s="1">
        <f t="shared" si="115"/>
        <v>0</v>
      </c>
      <c r="I479" s="1"/>
      <c r="J479" s="1">
        <f t="shared" si="113"/>
        <v>-0.7967592173768417</v>
      </c>
      <c r="K479" s="1"/>
      <c r="L479" s="1"/>
    </row>
    <row r="480" spans="3:12" ht="15.75">
      <c r="C480" s="1">
        <f t="shared" si="119"/>
        <v>9.33999999999989</v>
      </c>
      <c r="D480" s="1">
        <f t="shared" si="112"/>
        <v>0</v>
      </c>
      <c r="E480" s="1">
        <f t="shared" si="120"/>
        <v>-0.09504551903185966</v>
      </c>
      <c r="F480" s="1">
        <f t="shared" si="114"/>
        <v>0.15369810882642027</v>
      </c>
      <c r="G480" s="1">
        <f t="shared" si="121"/>
        <v>-0.08726079477121224</v>
      </c>
      <c r="H480" s="1">
        <f t="shared" si="115"/>
        <v>0</v>
      </c>
      <c r="I480" s="1"/>
      <c r="J480" s="1">
        <f t="shared" si="113"/>
        <v>-0.8121980758356916</v>
      </c>
      <c r="K480" s="1"/>
      <c r="L480" s="1"/>
    </row>
    <row r="481" spans="3:12" ht="15.75">
      <c r="C481" s="1">
        <f t="shared" si="119"/>
        <v>9.35999999999989</v>
      </c>
      <c r="D481" s="1">
        <f t="shared" si="112"/>
        <v>0</v>
      </c>
      <c r="E481" s="1">
        <f t="shared" si="120"/>
        <v>-0.0967907349272839</v>
      </c>
      <c r="F481" s="1">
        <f t="shared" si="114"/>
        <v>0.1565202974509108</v>
      </c>
      <c r="G481" s="1">
        <f t="shared" si="121"/>
        <v>-0.08413038882219402</v>
      </c>
      <c r="H481" s="1">
        <f t="shared" si="115"/>
        <v>0</v>
      </c>
      <c r="I481" s="1"/>
      <c r="J481" s="1">
        <f t="shared" si="113"/>
        <v>-0.8271115720911678</v>
      </c>
      <c r="K481" s="1"/>
      <c r="L481" s="1"/>
    </row>
    <row r="482" spans="3:12" ht="15.75">
      <c r="C482" s="1">
        <f t="shared" si="119"/>
        <v>9.379999999999889</v>
      </c>
      <c r="D482" s="1">
        <f t="shared" si="112"/>
        <v>0</v>
      </c>
      <c r="E482" s="1">
        <f t="shared" si="120"/>
        <v>-0.09847334270372779</v>
      </c>
      <c r="F482" s="1">
        <f t="shared" si="114"/>
        <v>0.1592412424861982</v>
      </c>
      <c r="G482" s="1">
        <f t="shared" si="121"/>
        <v>-0.08094556397247006</v>
      </c>
      <c r="H482" s="1">
        <f t="shared" si="115"/>
        <v>0</v>
      </c>
      <c r="I482" s="1"/>
      <c r="J482" s="1">
        <f t="shared" si="113"/>
        <v>-0.8414900594973527</v>
      </c>
      <c r="K482" s="1"/>
      <c r="L482" s="1"/>
    </row>
    <row r="483" spans="3:12" ht="15.75">
      <c r="C483" s="1">
        <f t="shared" si="119"/>
        <v>9.399999999999888</v>
      </c>
      <c r="D483" s="1">
        <f t="shared" si="112"/>
        <v>0</v>
      </c>
      <c r="E483" s="1">
        <f t="shared" si="120"/>
        <v>-0.10009225398317718</v>
      </c>
      <c r="F483" s="1">
        <f t="shared" si="114"/>
        <v>0.16185918391619583</v>
      </c>
      <c r="G483" s="1">
        <f t="shared" si="121"/>
        <v>-0.07770838029414615</v>
      </c>
      <c r="H483" s="1">
        <f t="shared" si="115"/>
        <v>0</v>
      </c>
      <c r="I483" s="1"/>
      <c r="J483" s="1">
        <f t="shared" si="113"/>
        <v>-0.8553242374734521</v>
      </c>
      <c r="K483" s="1"/>
      <c r="L483" s="1"/>
    </row>
    <row r="484" spans="3:12" ht="15.75">
      <c r="C484" s="1">
        <f t="shared" si="119"/>
        <v>9.419999999999888</v>
      </c>
      <c r="D484" s="1">
        <f t="shared" si="112"/>
        <v>0</v>
      </c>
      <c r="E484" s="1">
        <f t="shared" si="120"/>
        <v>-0.1016464215890601</v>
      </c>
      <c r="F484" s="1">
        <f t="shared" si="114"/>
        <v>0.1643724283516691</v>
      </c>
      <c r="G484" s="1">
        <f t="shared" si="121"/>
        <v>-0.07442093172711277</v>
      </c>
      <c r="H484" s="1">
        <f t="shared" si="115"/>
        <v>0</v>
      </c>
      <c r="I484" s="1"/>
      <c r="J484" s="1">
        <f t="shared" si="113"/>
        <v>-0.8686051575197843</v>
      </c>
      <c r="K484" s="1"/>
      <c r="L484" s="1"/>
    </row>
    <row r="485" spans="3:12" ht="15.75">
      <c r="C485" s="1">
        <f t="shared" si="119"/>
        <v>9.439999999999888</v>
      </c>
      <c r="D485" s="1">
        <f t="shared" si="112"/>
        <v>0</v>
      </c>
      <c r="E485" s="1">
        <f t="shared" si="120"/>
        <v>-0.10313484022360236</v>
      </c>
      <c r="F485" s="1">
        <f t="shared" si="114"/>
        <v>0.1667793501255874</v>
      </c>
      <c r="G485" s="1">
        <f t="shared" si="121"/>
        <v>-0.07108534472460103</v>
      </c>
      <c r="H485" s="1">
        <f t="shared" si="115"/>
        <v>0</v>
      </c>
      <c r="I485" s="1"/>
      <c r="J485" s="1">
        <f t="shared" si="113"/>
        <v>-0.8813242290060265</v>
      </c>
      <c r="K485" s="1"/>
      <c r="L485" s="1"/>
    </row>
    <row r="486" spans="3:12" ht="15.75">
      <c r="C486" s="1">
        <f t="shared" si="119"/>
        <v>9.459999999999887</v>
      </c>
      <c r="D486" s="1">
        <f t="shared" si="112"/>
        <v>0</v>
      </c>
      <c r="E486" s="1">
        <f t="shared" si="120"/>
        <v>-0.10455654711809438</v>
      </c>
      <c r="F486" s="1">
        <f t="shared" si="114"/>
        <v>0.16907839234467043</v>
      </c>
      <c r="G486" s="1">
        <f t="shared" si="121"/>
        <v>-0.06770377687770762</v>
      </c>
      <c r="H486" s="1">
        <f t="shared" si="115"/>
        <v>0</v>
      </c>
      <c r="I486" s="1"/>
      <c r="J486" s="1">
        <f t="shared" si="113"/>
        <v>-0.8934732247279782</v>
      </c>
      <c r="K486" s="1"/>
      <c r="L486" s="1"/>
    </row>
    <row r="487" spans="3:12" ht="15.75">
      <c r="C487" s="1">
        <f t="shared" si="119"/>
        <v>9.479999999999887</v>
      </c>
      <c r="D487" s="1">
        <f t="shared" si="112"/>
        <v>0</v>
      </c>
      <c r="E487" s="1">
        <f t="shared" si="120"/>
        <v>-0.10591062265564853</v>
      </c>
      <c r="F487" s="1">
        <f t="shared" si="114"/>
        <v>0.17126806789644924</v>
      </c>
      <c r="G487" s="1">
        <f t="shared" si="121"/>
        <v>-0.06427841551977864</v>
      </c>
      <c r="H487" s="1">
        <f t="shared" si="115"/>
        <v>0</v>
      </c>
      <c r="I487" s="1"/>
      <c r="J487" s="1">
        <f t="shared" si="113"/>
        <v>-0.905044286229247</v>
      </c>
      <c r="K487" s="1"/>
      <c r="L487" s="1"/>
    </row>
    <row r="488" spans="3:12" ht="15.75">
      <c r="C488" s="1">
        <f t="shared" si="119"/>
        <v>9.499999999999886</v>
      </c>
      <c r="D488" s="1">
        <f t="shared" si="112"/>
        <v>0</v>
      </c>
      <c r="E488" s="1">
        <f t="shared" si="120"/>
        <v>-0.1071961909660441</v>
      </c>
      <c r="F488" s="1">
        <f t="shared" si="114"/>
        <v>0.1733469604111899</v>
      </c>
      <c r="G488" s="1">
        <f t="shared" si="121"/>
        <v>-0.06081147631155484</v>
      </c>
      <c r="H488" s="1">
        <f t="shared" si="115"/>
        <v>0</v>
      </c>
      <c r="I488" s="1"/>
      <c r="J488" s="1">
        <f t="shared" si="113"/>
        <v>-0.9160299288844113</v>
      </c>
      <c r="K488" s="1"/>
      <c r="L488" s="1"/>
    </row>
    <row r="489" spans="3:12" ht="15.75">
      <c r="C489" s="1">
        <f t="shared" si="119"/>
        <v>9.519999999999886</v>
      </c>
      <c r="D489" s="1">
        <f t="shared" si="112"/>
        <v>0</v>
      </c>
      <c r="E489" s="1">
        <f t="shared" si="120"/>
        <v>-0.1084124204922752</v>
      </c>
      <c r="F489" s="1">
        <f t="shared" si="114"/>
        <v>0.17531372517805824</v>
      </c>
      <c r="G489" s="1">
        <f t="shared" si="121"/>
        <v>-0.05730520180799368</v>
      </c>
      <c r="H489" s="1">
        <f t="shared" si="115"/>
        <v>0</v>
      </c>
      <c r="I489" s="1"/>
      <c r="J489" s="1">
        <f t="shared" si="113"/>
        <v>-0.926423046740376</v>
      </c>
      <c r="K489" s="1"/>
      <c r="L489" s="1"/>
    </row>
    <row r="490" spans="3:12" ht="15.75">
      <c r="C490" s="1">
        <f t="shared" si="119"/>
        <v>9.539999999999885</v>
      </c>
      <c r="D490" s="1">
        <f t="shared" si="112"/>
        <v>0</v>
      </c>
      <c r="E490" s="1">
        <f t="shared" si="120"/>
        <v>-0.10955852452843508</v>
      </c>
      <c r="F490" s="1">
        <f t="shared" si="114"/>
        <v>0.17716709001493236</v>
      </c>
      <c r="G490" s="1">
        <f t="shared" si="121"/>
        <v>-0.053761860007695034</v>
      </c>
      <c r="H490" s="1">
        <f t="shared" si="115"/>
        <v>0</v>
      </c>
      <c r="I490" s="1"/>
      <c r="J490" s="1">
        <f t="shared" si="113"/>
        <v>-0.9362169171127871</v>
      </c>
      <c r="K490" s="1"/>
      <c r="L490" s="1"/>
    </row>
    <row r="491" spans="3:12" ht="15.75">
      <c r="C491" s="1">
        <f t="shared" si="119"/>
        <v>9.559999999999885</v>
      </c>
      <c r="D491" s="1">
        <f t="shared" si="112"/>
        <v>0</v>
      </c>
      <c r="E491" s="1">
        <f t="shared" si="120"/>
        <v>-0.11063376172858898</v>
      </c>
      <c r="F491" s="1">
        <f t="shared" si="114"/>
        <v>0.17890585609130125</v>
      </c>
      <c r="G491" s="1">
        <f t="shared" si="121"/>
        <v>-0.05018374288586901</v>
      </c>
      <c r="H491" s="1">
        <f t="shared" si="115"/>
        <v>0</v>
      </c>
      <c r="I491" s="1"/>
      <c r="J491" s="1">
        <f t="shared" si="113"/>
        <v>-0.9454052049345331</v>
      </c>
      <c r="K491" s="1"/>
      <c r="L491" s="1"/>
    </row>
    <row r="492" spans="3:12" ht="15.75">
      <c r="C492" s="1">
        <f t="shared" si="119"/>
        <v>9.579999999999885</v>
      </c>
      <c r="D492" s="1">
        <f t="shared" si="112"/>
        <v>0</v>
      </c>
      <c r="E492" s="1">
        <f t="shared" si="120"/>
        <v>-0.11163743658630636</v>
      </c>
      <c r="F492" s="1">
        <f t="shared" si="114"/>
        <v>0.180528898703716</v>
      </c>
      <c r="G492" s="1">
        <f t="shared" si="121"/>
        <v>-0.04657316491179469</v>
      </c>
      <c r="H492" s="1">
        <f t="shared" si="115"/>
        <v>0</v>
      </c>
      <c r="I492" s="1"/>
      <c r="J492" s="1">
        <f t="shared" si="113"/>
        <v>-0.9539819668535191</v>
      </c>
      <c r="K492" s="1"/>
      <c r="L492" s="1"/>
    </row>
    <row r="493" spans="3:12" ht="15.75">
      <c r="C493" s="1">
        <f t="shared" si="119"/>
        <v>9.599999999999884</v>
      </c>
      <c r="D493" s="1">
        <f t="shared" si="112"/>
        <v>0</v>
      </c>
      <c r="E493" s="1">
        <f t="shared" si="120"/>
        <v>-0.11256889988454225</v>
      </c>
      <c r="F493" s="1">
        <f t="shared" si="114"/>
        <v>0.18203516800329325</v>
      </c>
      <c r="G493" s="1">
        <f t="shared" si="121"/>
        <v>-0.04293246155172882</v>
      </c>
      <c r="H493" s="1">
        <f t="shared" si="115"/>
        <v>0</v>
      </c>
      <c r="I493" s="1"/>
      <c r="J493" s="1">
        <f t="shared" si="113"/>
        <v>-0.9619416550770655</v>
      </c>
      <c r="K493" s="1"/>
      <c r="L493" s="1"/>
    </row>
    <row r="494" spans="3:12" ht="15.75">
      <c r="C494" s="1">
        <f t="shared" si="119"/>
        <v>9.619999999999884</v>
      </c>
      <c r="D494" s="1">
        <f t="shared" si="112"/>
        <v>0</v>
      </c>
      <c r="E494" s="1">
        <f t="shared" si="120"/>
        <v>-0.11342754911557681</v>
      </c>
      <c r="F494" s="1">
        <f t="shared" si="114"/>
        <v>0.18342368967479927</v>
      </c>
      <c r="G494" s="1">
        <f t="shared" si="121"/>
        <v>-0.03926398775823284</v>
      </c>
      <c r="H494" s="1">
        <f t="shared" si="115"/>
        <v>0</v>
      </c>
      <c r="I494" s="1"/>
      <c r="J494" s="1">
        <f t="shared" si="113"/>
        <v>-0.969279120960442</v>
      </c>
      <c r="K494" s="1"/>
      <c r="L494" s="1"/>
    </row>
    <row r="495" spans="3:12" ht="15.75">
      <c r="C495" s="1">
        <f aca="true" t="shared" si="122" ref="C495:C510">C494+dx</f>
        <v>9.639999999999883</v>
      </c>
      <c r="D495" s="1">
        <f t="shared" si="112"/>
        <v>0</v>
      </c>
      <c r="E495" s="1">
        <f aca="true" t="shared" si="123" ref="E495:E510">E494+dx*G494</f>
        <v>-0.11421282887074147</v>
      </c>
      <c r="F495" s="1">
        <f t="shared" si="114"/>
        <v>0.18469356556687602</v>
      </c>
      <c r="G495" s="1">
        <f aca="true" t="shared" si="124" ref="G495:G510">G494+dx*F495</f>
        <v>-0.03557011644689532</v>
      </c>
      <c r="H495" s="1">
        <f t="shared" si="115"/>
        <v>0</v>
      </c>
      <c r="I495" s="1"/>
      <c r="J495" s="1">
        <f t="shared" si="113"/>
        <v>-0.9759896183372163</v>
      </c>
      <c r="K495" s="1"/>
      <c r="L495" s="1"/>
    </row>
    <row r="496" spans="3:12" ht="15.75">
      <c r="C496" s="1">
        <f t="shared" si="122"/>
        <v>9.659999999999883</v>
      </c>
      <c r="D496" s="1">
        <f t="shared" si="112"/>
        <v>0</v>
      </c>
      <c r="E496" s="1">
        <f t="shared" si="123"/>
        <v>-0.11492423119967937</v>
      </c>
      <c r="F496" s="1">
        <f t="shared" si="114"/>
        <v>0.1858439742730015</v>
      </c>
      <c r="G496" s="1">
        <f t="shared" si="124"/>
        <v>-0.031853236961435286</v>
      </c>
      <c r="H496" s="1">
        <f t="shared" si="115"/>
        <v>0</v>
      </c>
      <c r="I496" s="1"/>
      <c r="J496" s="1">
        <f t="shared" si="113"/>
        <v>-0.9820688065892655</v>
      </c>
      <c r="K496" s="1"/>
      <c r="L496" s="1"/>
    </row>
    <row r="497" spans="3:12" ht="15.75">
      <c r="C497" s="1">
        <f t="shared" si="122"/>
        <v>9.679999999999882</v>
      </c>
      <c r="D497" s="1">
        <f t="shared" si="112"/>
        <v>0</v>
      </c>
      <c r="E497" s="1">
        <f t="shared" si="123"/>
        <v>-0.11556129593890807</v>
      </c>
      <c r="F497" s="1">
        <f t="shared" si="114"/>
        <v>0.18687417166280823</v>
      </c>
      <c r="G497" s="1">
        <f t="shared" si="124"/>
        <v>-0.028115753528179122</v>
      </c>
      <c r="H497" s="1">
        <f t="shared" si="115"/>
        <v>0</v>
      </c>
      <c r="I497" s="1"/>
      <c r="J497" s="1">
        <f t="shared" si="113"/>
        <v>-0.9875127534544604</v>
      </c>
      <c r="K497" s="1"/>
      <c r="L497" s="1"/>
    </row>
    <row r="498" spans="3:12" ht="15.75">
      <c r="C498" s="1">
        <f t="shared" si="122"/>
        <v>9.699999999999882</v>
      </c>
      <c r="D498" s="1">
        <f t="shared" si="112"/>
        <v>0</v>
      </c>
      <c r="E498" s="1">
        <f t="shared" si="123"/>
        <v>-0.11612361100947165</v>
      </c>
      <c r="F498" s="1">
        <f t="shared" si="114"/>
        <v>0.1877834913634166</v>
      </c>
      <c r="G498" s="1">
        <f t="shared" si="124"/>
        <v>-0.02436008370091079</v>
      </c>
      <c r="H498" s="1">
        <f t="shared" si="115"/>
        <v>0</v>
      </c>
      <c r="I498" s="1"/>
      <c r="J498" s="1">
        <f t="shared" si="113"/>
        <v>-0.9923179375702108</v>
      </c>
      <c r="K498" s="1"/>
      <c r="L498" s="1"/>
    </row>
    <row r="499" spans="3:12" ht="15.75">
      <c r="C499" s="1">
        <f t="shared" si="122"/>
        <v>9.719999999999882</v>
      </c>
      <c r="D499" s="1">
        <f t="shared" si="112"/>
        <v>0</v>
      </c>
      <c r="E499" s="1">
        <f t="shared" si="123"/>
        <v>-0.11661081268348986</v>
      </c>
      <c r="F499" s="1">
        <f t="shared" si="114"/>
        <v>0.18857134519047145</v>
      </c>
      <c r="G499" s="1">
        <f t="shared" si="124"/>
        <v>-0.02058865679710136</v>
      </c>
      <c r="H499" s="1">
        <f t="shared" si="115"/>
        <v>0</v>
      </c>
      <c r="I499" s="1"/>
      <c r="J499" s="1">
        <f t="shared" si="113"/>
        <v>-0.9964812507512234</v>
      </c>
      <c r="K499" s="1"/>
      <c r="L499" s="1"/>
    </row>
    <row r="500" spans="3:12" ht="15.75">
      <c r="C500" s="1">
        <f t="shared" si="122"/>
        <v>9.739999999999881</v>
      </c>
      <c r="D500" s="1">
        <f t="shared" si="112"/>
        <v>0</v>
      </c>
      <c r="E500" s="1">
        <f t="shared" si="123"/>
        <v>-0.11702258581943188</v>
      </c>
      <c r="F500" s="1">
        <f t="shared" si="114"/>
        <v>0.18923722352860328</v>
      </c>
      <c r="G500" s="1">
        <f t="shared" si="124"/>
        <v>-0.016803912326529294</v>
      </c>
      <c r="H500" s="1">
        <f t="shared" si="115"/>
        <v>0</v>
      </c>
      <c r="I500" s="1"/>
      <c r="J500" s="1">
        <f t="shared" si="113"/>
        <v>-1</v>
      </c>
      <c r="K500" s="1"/>
      <c r="L500" s="1"/>
    </row>
    <row r="501" spans="3:12" ht="15.75">
      <c r="C501" s="1">
        <f t="shared" si="122"/>
        <v>9.75999999999988</v>
      </c>
      <c r="D501" s="1">
        <f t="shared" si="112"/>
        <v>0</v>
      </c>
      <c r="E501" s="1">
        <f t="shared" si="123"/>
        <v>-0.11735866406596247</v>
      </c>
      <c r="F501" s="1">
        <f t="shared" si="114"/>
        <v>0.18978069566106792</v>
      </c>
      <c r="G501" s="1">
        <f t="shared" si="124"/>
        <v>-0.013008298413307934</v>
      </c>
      <c r="H501" s="1">
        <f t="shared" si="115"/>
        <v>0</v>
      </c>
      <c r="I501" s="1"/>
      <c r="J501" s="1">
        <f t="shared" si="113"/>
        <v>-1.0028719092487768</v>
      </c>
      <c r="K501" s="1"/>
      <c r="L501" s="1"/>
    </row>
    <row r="502" spans="3:12" ht="15.75">
      <c r="C502" s="1">
        <f t="shared" si="122"/>
        <v>9.77999999999988</v>
      </c>
      <c r="D502" s="1">
        <f t="shared" si="112"/>
        <v>0</v>
      </c>
      <c r="E502" s="1">
        <f t="shared" si="123"/>
        <v>-0.11761883003422863</v>
      </c>
      <c r="F502" s="1">
        <f t="shared" si="114"/>
        <v>0.19020141004835112</v>
      </c>
      <c r="G502" s="1">
        <f t="shared" si="124"/>
        <v>-0.009204270212340913</v>
      </c>
      <c r="H502" s="1">
        <f t="shared" si="115"/>
        <v>0</v>
      </c>
      <c r="I502" s="1"/>
      <c r="J502" s="1">
        <f t="shared" si="113"/>
        <v>-1.0050951208317749</v>
      </c>
      <c r="K502" s="1"/>
      <c r="L502" s="1"/>
    </row>
    <row r="503" spans="3:12" ht="15.75">
      <c r="C503" s="1">
        <f t="shared" si="122"/>
        <v>9.79999999999988</v>
      </c>
      <c r="D503" s="1">
        <f t="shared" si="112"/>
        <v>0</v>
      </c>
      <c r="E503" s="1">
        <f t="shared" si="123"/>
        <v>-0.11780291543847544</v>
      </c>
      <c r="F503" s="1">
        <f t="shared" si="114"/>
        <v>0.19049909455555863</v>
      </c>
      <c r="G503" s="1">
        <f t="shared" si="124"/>
        <v>-0.0053942883212297395</v>
      </c>
      <c r="H503" s="1">
        <f t="shared" si="115"/>
        <v>0</v>
      </c>
      <c r="I503" s="1"/>
      <c r="J503" s="1">
        <f t="shared" si="113"/>
        <v>-1.006668196686814</v>
      </c>
      <c r="K503" s="1"/>
      <c r="L503" s="1"/>
    </row>
    <row r="504" spans="3:12" ht="15.75">
      <c r="C504" s="1">
        <f t="shared" si="122"/>
        <v>9.81999999999988</v>
      </c>
      <c r="D504" s="1">
        <f t="shared" si="112"/>
        <v>0</v>
      </c>
      <c r="E504" s="1">
        <f t="shared" si="123"/>
        <v>-0.11791080120490004</v>
      </c>
      <c r="F504" s="1">
        <f t="shared" si="114"/>
        <v>0.19067355662844385</v>
      </c>
      <c r="G504" s="1">
        <f t="shared" si="124"/>
        <v>-0.0015808171886608625</v>
      </c>
      <c r="H504" s="1">
        <f t="shared" si="115"/>
        <v>0</v>
      </c>
      <c r="I504" s="1"/>
      <c r="J504" s="1">
        <f t="shared" si="113"/>
        <v>-1.0075901192855086</v>
      </c>
      <c r="K504" s="1"/>
      <c r="L504" s="1"/>
    </row>
    <row r="505" spans="3:12" ht="15.75">
      <c r="C505" s="1">
        <f t="shared" si="122"/>
        <v>9.839999999999879</v>
      </c>
      <c r="D505" s="1">
        <f t="shared" si="112"/>
        <v>0</v>
      </c>
      <c r="E505" s="1">
        <f t="shared" si="123"/>
        <v>-0.11794241754867325</v>
      </c>
      <c r="F505" s="1">
        <f t="shared" si="114"/>
        <v>0.1907246834179595</v>
      </c>
      <c r="G505" s="1">
        <f t="shared" si="124"/>
        <v>0.0022336764796983275</v>
      </c>
      <c r="H505" s="1">
        <f t="shared" si="115"/>
        <v>0</v>
      </c>
      <c r="I505" s="1"/>
      <c r="J505" s="1">
        <f t="shared" si="113"/>
        <v>-1.0078602922914444</v>
      </c>
      <c r="K505" s="1"/>
      <c r="L505" s="1"/>
    </row>
    <row r="506" spans="3:12" ht="15.75">
      <c r="C506" s="1">
        <f t="shared" si="122"/>
        <v>9.859999999999879</v>
      </c>
      <c r="D506" s="1">
        <f t="shared" si="112"/>
        <v>0</v>
      </c>
      <c r="E506" s="1">
        <f t="shared" si="123"/>
        <v>-0.11789774401907929</v>
      </c>
      <c r="F506" s="1">
        <f t="shared" si="114"/>
        <v>0.1906524418532531</v>
      </c>
      <c r="G506" s="1">
        <f t="shared" si="124"/>
        <v>0.00604672531676339</v>
      </c>
      <c r="H506" s="1">
        <f t="shared" si="115"/>
        <v>0</v>
      </c>
      <c r="I506" s="1"/>
      <c r="J506" s="1">
        <f t="shared" si="113"/>
        <v>-1.0074785409459144</v>
      </c>
      <c r="K506" s="1"/>
      <c r="L506" s="1"/>
    </row>
    <row r="507" spans="3:12" ht="15.75">
      <c r="C507" s="1">
        <f t="shared" si="122"/>
        <v>9.879999999999878</v>
      </c>
      <c r="D507" s="1">
        <f t="shared" si="112"/>
        <v>0</v>
      </c>
      <c r="E507" s="1">
        <f t="shared" si="123"/>
        <v>-0.11777680951274402</v>
      </c>
      <c r="F507" s="1">
        <f t="shared" si="114"/>
        <v>0.19045687866305835</v>
      </c>
      <c r="G507" s="1">
        <f t="shared" si="124"/>
        <v>0.009855862890024557</v>
      </c>
      <c r="H507" s="1">
        <f t="shared" si="115"/>
        <v>0</v>
      </c>
      <c r="I507" s="1"/>
      <c r="J507" s="1">
        <f t="shared" si="113"/>
        <v>-1.006445112180959</v>
      </c>
      <c r="K507" s="1"/>
      <c r="L507" s="1"/>
    </row>
    <row r="508" spans="3:12" ht="15.75">
      <c r="C508" s="1">
        <f t="shared" si="122"/>
        <v>9.899999999999878</v>
      </c>
      <c r="D508" s="1">
        <f t="shared" si="112"/>
        <v>0</v>
      </c>
      <c r="E508" s="1">
        <f t="shared" si="123"/>
        <v>-0.11757969225494354</v>
      </c>
      <c r="F508" s="1">
        <f t="shared" si="114"/>
        <v>0.1901381203454692</v>
      </c>
      <c r="G508" s="1">
        <f t="shared" si="124"/>
        <v>0.013658625296933942</v>
      </c>
      <c r="H508" s="1">
        <f t="shared" si="115"/>
        <v>0</v>
      </c>
      <c r="I508" s="1"/>
      <c r="J508" s="1">
        <f t="shared" si="113"/>
        <v>-1.0047606744596405</v>
      </c>
      <c r="K508" s="1"/>
      <c r="L508" s="1"/>
    </row>
    <row r="509" spans="3:12" ht="15.75">
      <c r="C509" s="1">
        <f t="shared" si="122"/>
        <v>9.919999999999877</v>
      </c>
      <c r="D509" s="1">
        <f t="shared" si="112"/>
        <v>0</v>
      </c>
      <c r="E509" s="1">
        <f t="shared" si="123"/>
        <v>-0.11730651974900486</v>
      </c>
      <c r="F509" s="1">
        <f t="shared" si="114"/>
        <v>0.18969637308611575</v>
      </c>
      <c r="G509" s="1">
        <f t="shared" si="124"/>
        <v>0.017452552758656256</v>
      </c>
      <c r="H509" s="1">
        <f t="shared" si="115"/>
        <v>0</v>
      </c>
      <c r="I509" s="1"/>
      <c r="J509" s="1">
        <f t="shared" si="113"/>
        <v>-1.0024263173436545</v>
      </c>
      <c r="K509" s="1"/>
      <c r="L509" s="1"/>
    </row>
    <row r="510" spans="3:12" ht="15.75">
      <c r="C510" s="1">
        <f t="shared" si="122"/>
        <v>9.939999999999877</v>
      </c>
      <c r="D510" s="1">
        <f t="shared" si="112"/>
        <v>0</v>
      </c>
      <c r="E510" s="1">
        <f t="shared" si="123"/>
        <v>-0.11695746869383174</v>
      </c>
      <c r="F510" s="1">
        <f t="shared" si="114"/>
        <v>0.1891319226247953</v>
      </c>
      <c r="G510" s="1">
        <f t="shared" si="124"/>
        <v>0.021235191211152162</v>
      </c>
      <c r="H510" s="1">
        <f t="shared" si="115"/>
        <v>0</v>
      </c>
      <c r="I510" s="1"/>
      <c r="J510" s="1">
        <f t="shared" si="113"/>
        <v>-0.9994435507885578</v>
      </c>
      <c r="K510" s="1"/>
      <c r="L510" s="1"/>
    </row>
    <row r="511" spans="3:12" ht="15.75">
      <c r="C511" s="1">
        <f aca="true" t="shared" si="125" ref="C511:C526">C510+dx</f>
        <v>9.959999999999877</v>
      </c>
      <c r="D511" s="1">
        <f t="shared" si="112"/>
        <v>0</v>
      </c>
      <c r="E511" s="1">
        <f aca="true" t="shared" si="126" ref="E511:E526">E510+dx*G510</f>
        <v>-0.11653276486960869</v>
      </c>
      <c r="F511" s="1">
        <f t="shared" si="114"/>
        <v>0.1884451340706442</v>
      </c>
      <c r="G511" s="1">
        <f aca="true" t="shared" si="127" ref="G511:G526">G510+dx*F511</f>
        <v>0.025004093892565048</v>
      </c>
      <c r="H511" s="1">
        <f t="shared" si="115"/>
        <v>0</v>
      </c>
      <c r="I511" s="1"/>
      <c r="J511" s="1">
        <f t="shared" si="113"/>
        <v>-0.9958143041670691</v>
      </c>
      <c r="K511" s="1"/>
      <c r="L511" s="1"/>
    </row>
    <row r="512" spans="3:12" ht="15.75">
      <c r="C512" s="1">
        <f t="shared" si="125"/>
        <v>9.979999999999876</v>
      </c>
      <c r="D512" s="1">
        <f t="shared" si="112"/>
        <v>0</v>
      </c>
      <c r="E512" s="1">
        <f t="shared" si="126"/>
        <v>-0.11603268299175738</v>
      </c>
      <c r="F512" s="1">
        <f t="shared" si="114"/>
        <v>0.18763645166597087</v>
      </c>
      <c r="G512" s="1">
        <f t="shared" si="127"/>
        <v>0.028756822925884464</v>
      </c>
      <c r="H512" s="1">
        <f t="shared" si="115"/>
        <v>0</v>
      </c>
      <c r="I512" s="1"/>
      <c r="J512" s="1">
        <f t="shared" si="113"/>
        <v>-0.9915409250210729</v>
      </c>
      <c r="K512" s="1"/>
      <c r="L512" s="1"/>
    </row>
    <row r="513" spans="3:12" ht="15.75">
      <c r="C513" s="1">
        <f t="shared" si="125"/>
        <v>9.999999999999876</v>
      </c>
      <c r="D513" s="1">
        <f t="shared" si="112"/>
        <v>0</v>
      </c>
      <c r="E513" s="1">
        <f t="shared" si="126"/>
        <v>-0.1154575465332397</v>
      </c>
      <c r="F513" s="1">
        <f t="shared" si="114"/>
        <v>0.18670639849890192</v>
      </c>
      <c r="G513" s="1">
        <f t="shared" si="127"/>
        <v>0.0324909508958625</v>
      </c>
      <c r="H513" s="1">
        <f t="shared" si="115"/>
        <v>0</v>
      </c>
      <c r="I513" s="1"/>
      <c r="J513" s="1">
        <f t="shared" si="113"/>
        <v>-0.9866261775431362</v>
      </c>
      <c r="K513" s="1"/>
      <c r="L513" s="1"/>
    </row>
    <row r="514" spans="3:12" ht="15.75">
      <c r="C514" s="1">
        <f t="shared" si="125"/>
        <v>10.019999999999875</v>
      </c>
      <c r="D514" s="1">
        <f t="shared" si="112"/>
        <v>0</v>
      </c>
      <c r="E514" s="1">
        <f t="shared" si="126"/>
        <v>-0.11480772751532245</v>
      </c>
      <c r="F514" s="1">
        <f t="shared" si="114"/>
        <v>0.18565557616502792</v>
      </c>
      <c r="G514" s="1">
        <f t="shared" si="127"/>
        <v>0.03620406241916306</v>
      </c>
      <c r="H514" s="1">
        <f t="shared" si="115"/>
        <v>0</v>
      </c>
      <c r="I514" s="1"/>
      <c r="J514" s="1">
        <f t="shared" si="113"/>
        <v>-0.9810732407885175</v>
      </c>
      <c r="K514" s="1"/>
      <c r="L514" s="1"/>
    </row>
    <row r="515" spans="3:12" ht="15.75">
      <c r="C515" s="1">
        <f t="shared" si="125"/>
        <v>10.039999999999875</v>
      </c>
      <c r="D515" s="1">
        <f t="shared" si="112"/>
        <v>0</v>
      </c>
      <c r="E515" s="1">
        <f t="shared" si="126"/>
        <v>-0.11408364626693919</v>
      </c>
      <c r="F515" s="1">
        <f t="shared" si="114"/>
        <v>0.18448466437826735</v>
      </c>
      <c r="G515" s="1">
        <f t="shared" si="127"/>
        <v>0.03989375570672841</v>
      </c>
      <c r="H515" s="1">
        <f t="shared" si="115"/>
        <v>0</v>
      </c>
      <c r="I515" s="1"/>
      <c r="J515" s="1">
        <f t="shared" si="113"/>
        <v>-0.9748857066188271</v>
      </c>
      <c r="K515" s="1"/>
      <c r="L515" s="1"/>
    </row>
    <row r="516" spans="3:12" ht="15.75">
      <c r="C516" s="1">
        <f t="shared" si="125"/>
        <v>10.059999999999874</v>
      </c>
      <c r="D516" s="1">
        <f t="shared" si="112"/>
        <v>0</v>
      </c>
      <c r="E516" s="1">
        <f t="shared" si="126"/>
        <v>-0.11328577115280462</v>
      </c>
      <c r="F516" s="1">
        <f t="shared" si="114"/>
        <v>0.18319442053120036</v>
      </c>
      <c r="G516" s="1">
        <f t="shared" si="127"/>
        <v>0.04355764411735241</v>
      </c>
      <c r="H516" s="1">
        <f t="shared" si="115"/>
        <v>0</v>
      </c>
      <c r="I516" s="1"/>
      <c r="J516" s="1">
        <f t="shared" si="113"/>
        <v>-0.9680675773786674</v>
      </c>
      <c r="K516" s="1"/>
      <c r="L516" s="1"/>
    </row>
    <row r="517" spans="3:12" ht="15.75">
      <c r="C517" s="1">
        <f t="shared" si="125"/>
        <v>10.079999999999874</v>
      </c>
      <c r="D517" s="1">
        <f t="shared" si="112"/>
        <v>0</v>
      </c>
      <c r="E517" s="1">
        <f t="shared" si="126"/>
        <v>-0.11241461827045758</v>
      </c>
      <c r="F517" s="1">
        <f t="shared" si="114"/>
        <v>0.18178567920515695</v>
      </c>
      <c r="G517" s="1">
        <f t="shared" si="127"/>
        <v>0.04719335770145555</v>
      </c>
      <c r="H517" s="1">
        <f t="shared" si="115"/>
        <v>0</v>
      </c>
      <c r="I517" s="1"/>
      <c r="J517" s="1">
        <f t="shared" si="113"/>
        <v>-0.9606232633067562</v>
      </c>
      <c r="K517" s="1"/>
      <c r="L517" s="1"/>
    </row>
    <row r="518" spans="3:12" ht="15.75">
      <c r="C518" s="1">
        <f t="shared" si="125"/>
        <v>10.099999999999874</v>
      </c>
      <c r="D518" s="1">
        <f t="shared" si="112"/>
        <v>0</v>
      </c>
      <c r="E518" s="1">
        <f t="shared" si="126"/>
        <v>-0.11147075111642847</v>
      </c>
      <c r="F518" s="1">
        <f t="shared" si="114"/>
        <v>0.18025935163037649</v>
      </c>
      <c r="G518" s="1">
        <f t="shared" si="127"/>
        <v>0.05079854473406308</v>
      </c>
      <c r="H518" s="1">
        <f t="shared" si="115"/>
        <v>0</v>
      </c>
      <c r="I518" s="1"/>
      <c r="J518" s="1">
        <f t="shared" si="113"/>
        <v>-0.9525575796832075</v>
      </c>
      <c r="K518" s="1"/>
      <c r="L518" s="1"/>
    </row>
    <row r="519" spans="3:12" ht="15.75">
      <c r="C519" s="1">
        <f t="shared" si="125"/>
        <v>10.119999999999873</v>
      </c>
      <c r="D519" s="1">
        <f t="shared" si="112"/>
        <v>0</v>
      </c>
      <c r="E519" s="1">
        <f t="shared" si="126"/>
        <v>-0.1104547802217472</v>
      </c>
      <c r="F519" s="1">
        <f t="shared" si="114"/>
        <v>0.1786164250965874</v>
      </c>
      <c r="G519" s="1">
        <f t="shared" si="127"/>
        <v>0.05437087323599483</v>
      </c>
      <c r="H519" s="1">
        <f t="shared" si="115"/>
        <v>0</v>
      </c>
      <c r="I519" s="1"/>
      <c r="J519" s="1">
        <f t="shared" si="113"/>
        <v>-0.9438757437148165</v>
      </c>
      <c r="K519" s="1"/>
      <c r="L519" s="1"/>
    </row>
    <row r="520" spans="3:12" ht="15.75">
      <c r="C520" s="1">
        <f t="shared" si="125"/>
        <v>10.139999999999873</v>
      </c>
      <c r="D520" s="1">
        <f t="shared" si="112"/>
        <v>0</v>
      </c>
      <c r="E520" s="1">
        <f t="shared" si="126"/>
        <v>-0.10936736275702731</v>
      </c>
      <c r="F520" s="1">
        <f t="shared" si="114"/>
        <v>0.17685796231438886</v>
      </c>
      <c r="G520" s="1">
        <f t="shared" si="127"/>
        <v>0.05790803248228261</v>
      </c>
      <c r="H520" s="1">
        <f t="shared" si="115"/>
        <v>0</v>
      </c>
      <c r="I520" s="1"/>
      <c r="J520" s="1">
        <f t="shared" si="113"/>
        <v>-0.934583371160361</v>
      </c>
      <c r="K520" s="1"/>
      <c r="L520" s="1"/>
    </row>
    <row r="521" spans="3:12" ht="15.75">
      <c r="C521" s="1">
        <f t="shared" si="125"/>
        <v>10.159999999999872</v>
      </c>
      <c r="D521" s="1">
        <f t="shared" si="112"/>
        <v>0</v>
      </c>
      <c r="E521" s="1">
        <f t="shared" si="126"/>
        <v>-0.10820920210738166</v>
      </c>
      <c r="F521" s="1">
        <f t="shared" si="114"/>
        <v>0.1749851007278469</v>
      </c>
      <c r="G521" s="1">
        <f t="shared" si="127"/>
        <v>0.06140773449683955</v>
      </c>
      <c r="H521" s="1">
        <f t="shared" si="115"/>
        <v>0</v>
      </c>
      <c r="I521" s="1"/>
      <c r="J521" s="1">
        <f t="shared" si="113"/>
        <v>-0.9246864726981042</v>
      </c>
      <c r="K521" s="1"/>
      <c r="L521" s="1"/>
    </row>
    <row r="522" spans="3:12" ht="15.75">
      <c r="C522" s="1">
        <f t="shared" si="125"/>
        <v>10.179999999999872</v>
      </c>
      <c r="D522" s="1">
        <f t="shared" si="112"/>
        <v>0</v>
      </c>
      <c r="E522" s="1">
        <f t="shared" si="126"/>
        <v>-0.10698104741744487</v>
      </c>
      <c r="F522" s="1">
        <f t="shared" si="114"/>
        <v>0.17299905177875008</v>
      </c>
      <c r="G522" s="1">
        <f t="shared" si="127"/>
        <v>0.06486771553241455</v>
      </c>
      <c r="H522" s="1">
        <f t="shared" si="115"/>
        <v>0</v>
      </c>
      <c r="I522" s="1"/>
      <c r="J522" s="1">
        <f t="shared" si="113"/>
        <v>-0.9141914500378474</v>
      </c>
      <c r="K522" s="1"/>
      <c r="L522" s="1"/>
    </row>
    <row r="523" spans="3:12" ht="15.75">
      <c r="C523" s="1">
        <f t="shared" si="125"/>
        <v>10.199999999999871</v>
      </c>
      <c r="D523" s="1">
        <f t="shared" si="112"/>
        <v>0</v>
      </c>
      <c r="E523" s="1">
        <f t="shared" si="126"/>
        <v>-0.10568369310679658</v>
      </c>
      <c r="F523" s="1">
        <f t="shared" si="114"/>
        <v>0.17090110012300075</v>
      </c>
      <c r="G523" s="1">
        <f t="shared" si="127"/>
        <v>0.06828573753487456</v>
      </c>
      <c r="H523" s="1">
        <f t="shared" si="115"/>
        <v>0</v>
      </c>
      <c r="I523" s="1"/>
      <c r="J523" s="1">
        <f t="shared" si="113"/>
        <v>-0.903105091780048</v>
      </c>
      <c r="K523" s="1"/>
      <c r="L523" s="1"/>
    </row>
    <row r="524" spans="3:12" ht="15.75">
      <c r="C524" s="1">
        <f t="shared" si="125"/>
        <v>10.219999999999871</v>
      </c>
      <c r="D524" s="1">
        <f t="shared" si="112"/>
        <v>0</v>
      </c>
      <c r="E524" s="1">
        <f t="shared" si="126"/>
        <v>-0.10431797835609909</v>
      </c>
      <c r="F524" s="1">
        <f t="shared" si="114"/>
        <v>0.16869260279964782</v>
      </c>
      <c r="G524" s="1">
        <f t="shared" si="127"/>
        <v>0.07165958959086752</v>
      </c>
      <c r="H524" s="1">
        <f t="shared" si="115"/>
        <v>0</v>
      </c>
      <c r="I524" s="1"/>
      <c r="J524" s="1">
        <f t="shared" si="113"/>
        <v>-0.8914345690246817</v>
      </c>
      <c r="K524" s="1"/>
      <c r="L524" s="1"/>
    </row>
    <row r="525" spans="3:12" ht="15.75">
      <c r="C525" s="1">
        <f t="shared" si="125"/>
        <v>10.23999999999987</v>
      </c>
      <c r="D525" s="1">
        <f aca="true" t="shared" si="128" ref="D525:D588">-D*0.5*(1-SIGN(C525-0.5*W))+H*0.5*(SIGN(C525-0.5*W)-SIGN(C525-0.5*W-B))</f>
        <v>0</v>
      </c>
      <c r="E525" s="1">
        <f t="shared" si="126"/>
        <v>-0.10288478656428174</v>
      </c>
      <c r="F525" s="1">
        <f t="shared" si="114"/>
        <v>0.1663749883531</v>
      </c>
      <c r="G525" s="1">
        <f t="shared" si="127"/>
        <v>0.07498708935792951</v>
      </c>
      <c r="H525" s="1">
        <f t="shared" si="115"/>
        <v>0</v>
      </c>
      <c r="I525" s="1"/>
      <c r="J525" s="1">
        <f aca="true" t="shared" si="129" ref="J525:J588">E525/M</f>
        <v>-0.8791874307326875</v>
      </c>
      <c r="K525" s="1"/>
      <c r="L525" s="1"/>
    </row>
    <row r="526" spans="3:12" ht="15.75">
      <c r="C526" s="1">
        <f t="shared" si="125"/>
        <v>10.25999999999987</v>
      </c>
      <c r="D526" s="1">
        <f t="shared" si="128"/>
        <v>0</v>
      </c>
      <c r="E526" s="1">
        <f t="shared" si="126"/>
        <v>-0.10138504477712315</v>
      </c>
      <c r="F526" s="1">
        <f aca="true" t="shared" si="130" ref="F526:F589">(D526+(L*(L+1)/(C526*C526))-E)*E526</f>
        <v>0.16394975590908584</v>
      </c>
      <c r="G526" s="1">
        <f t="shared" si="127"/>
        <v>0.07826608447611123</v>
      </c>
      <c r="H526" s="1">
        <f aca="true" t="shared" si="131" ref="H526:H589">D526</f>
        <v>0</v>
      </c>
      <c r="I526" s="1"/>
      <c r="J526" s="1">
        <f t="shared" si="129"/>
        <v>-0.8663715988429981</v>
      </c>
      <c r="K526" s="1"/>
      <c r="L526" s="1"/>
    </row>
    <row r="527" spans="3:12" ht="15.75">
      <c r="C527" s="1">
        <f aca="true" t="shared" si="132" ref="C527:C542">C526+dx</f>
        <v>10.27999999999987</v>
      </c>
      <c r="D527" s="1">
        <f t="shared" si="128"/>
        <v>0</v>
      </c>
      <c r="E527" s="1">
        <f aca="true" t="shared" si="133" ref="E527:E542">E526+dx*G526</f>
        <v>-0.09981972308760093</v>
      </c>
      <c r="F527" s="1">
        <f t="shared" si="130"/>
        <v>0.16141847420495944</v>
      </c>
      <c r="G527" s="1">
        <f aca="true" t="shared" si="134" ref="G527:G542">G526+dx*F527</f>
        <v>0.08149445396021042</v>
      </c>
      <c r="H527" s="1">
        <f t="shared" si="131"/>
        <v>0</v>
      </c>
      <c r="I527" s="1"/>
      <c r="J527" s="1">
        <f t="shared" si="129"/>
        <v>-0.852995363148313</v>
      </c>
      <c r="K527" s="1"/>
      <c r="L527" s="1"/>
    </row>
    <row r="528" spans="3:12" ht="15.75">
      <c r="C528" s="1">
        <f t="shared" si="132"/>
        <v>10.29999999999987</v>
      </c>
      <c r="D528" s="1">
        <f t="shared" si="128"/>
        <v>0</v>
      </c>
      <c r="E528" s="1">
        <f t="shared" si="133"/>
        <v>-0.09818983400839672</v>
      </c>
      <c r="F528" s="1">
        <f t="shared" si="130"/>
        <v>0.15878278057497833</v>
      </c>
      <c r="G528" s="1">
        <f t="shared" si="134"/>
        <v>0.08467010957170999</v>
      </c>
      <c r="H528" s="1">
        <f t="shared" si="131"/>
        <v>0</v>
      </c>
      <c r="I528" s="1"/>
      <c r="J528" s="1">
        <f t="shared" si="129"/>
        <v>-0.8390673759329291</v>
      </c>
      <c r="K528" s="1"/>
      <c r="L528" s="1"/>
    </row>
    <row r="529" spans="3:12" ht="15.75">
      <c r="C529" s="1">
        <f t="shared" si="132"/>
        <v>10.319999999999869</v>
      </c>
      <c r="D529" s="1">
        <f t="shared" si="128"/>
        <v>0</v>
      </c>
      <c r="E529" s="1">
        <f t="shared" si="133"/>
        <v>-0.09649643181696252</v>
      </c>
      <c r="F529" s="1">
        <f t="shared" si="130"/>
        <v>0.1560443798912101</v>
      </c>
      <c r="G529" s="1">
        <f t="shared" si="134"/>
        <v>0.08779099716953419</v>
      </c>
      <c r="H529" s="1">
        <f t="shared" si="131"/>
        <v>0</v>
      </c>
      <c r="I529" s="1"/>
      <c r="J529" s="1">
        <f t="shared" si="129"/>
        <v>-0.8245966463760969</v>
      </c>
      <c r="K529" s="1"/>
      <c r="L529" s="1"/>
    </row>
    <row r="530" spans="3:12" ht="15.75">
      <c r="C530" s="1">
        <f t="shared" si="132"/>
        <v>10.339999999999868</v>
      </c>
      <c r="D530" s="1">
        <f t="shared" si="128"/>
        <v>0</v>
      </c>
      <c r="E530" s="1">
        <f t="shared" si="133"/>
        <v>-0.09474061187357183</v>
      </c>
      <c r="F530" s="1">
        <f t="shared" si="130"/>
        <v>0.153205043460753</v>
      </c>
      <c r="G530" s="1">
        <f t="shared" si="134"/>
        <v>0.09085509803874925</v>
      </c>
      <c r="H530" s="1">
        <f t="shared" si="131"/>
        <v>0</v>
      </c>
      <c r="I530" s="1"/>
      <c r="J530" s="1">
        <f t="shared" si="129"/>
        <v>-0.8095925347245225</v>
      </c>
      <c r="K530" s="1"/>
      <c r="L530" s="1"/>
    </row>
    <row r="531" spans="3:12" ht="15.75">
      <c r="C531" s="1">
        <f t="shared" si="132"/>
        <v>10.359999999999868</v>
      </c>
      <c r="D531" s="1">
        <f t="shared" si="128"/>
        <v>0</v>
      </c>
      <c r="E531" s="1">
        <f t="shared" si="133"/>
        <v>-0.09292350991279684</v>
      </c>
      <c r="F531" s="1">
        <f t="shared" si="130"/>
        <v>0.15026660787998378</v>
      </c>
      <c r="G531" s="1">
        <f t="shared" si="134"/>
        <v>0.09386043019634893</v>
      </c>
      <c r="H531" s="1">
        <f t="shared" si="131"/>
        <v>0</v>
      </c>
      <c r="I531" s="1"/>
      <c r="J531" s="1">
        <f t="shared" si="129"/>
        <v>-0.7940647462377871</v>
      </c>
      <c r="K531" s="1"/>
      <c r="L531" s="1"/>
    </row>
    <row r="532" spans="3:12" ht="15.75">
      <c r="C532" s="1">
        <f t="shared" si="132"/>
        <v>10.379999999999868</v>
      </c>
      <c r="D532" s="1">
        <f t="shared" si="128"/>
        <v>0</v>
      </c>
      <c r="E532" s="1">
        <f t="shared" si="133"/>
        <v>-0.09104630130886986</v>
      </c>
      <c r="F532" s="1">
        <f t="shared" si="130"/>
        <v>0.14723097384657344</v>
      </c>
      <c r="G532" s="1">
        <f t="shared" si="134"/>
        <v>0.09680504967328041</v>
      </c>
      <c r="H532" s="1">
        <f t="shared" si="131"/>
        <v>0</v>
      </c>
      <c r="I532" s="1"/>
      <c r="J532" s="1">
        <f t="shared" si="129"/>
        <v>-0.7780233249105951</v>
      </c>
      <c r="K532" s="1"/>
      <c r="L532" s="1"/>
    </row>
    <row r="533" spans="3:12" ht="15.75">
      <c r="C533" s="1">
        <f t="shared" si="132"/>
        <v>10.399999999999867</v>
      </c>
      <c r="D533" s="1">
        <f t="shared" si="128"/>
        <v>0</v>
      </c>
      <c r="E533" s="1">
        <f t="shared" si="133"/>
        <v>-0.08911020031540424</v>
      </c>
      <c r="F533" s="1">
        <f t="shared" si="130"/>
        <v>0.1441001049300402</v>
      </c>
      <c r="G533" s="1">
        <f t="shared" si="134"/>
        <v>0.09968705177188121</v>
      </c>
      <c r="H533" s="1">
        <f t="shared" si="131"/>
        <v>0</v>
      </c>
      <c r="I533" s="1"/>
      <c r="J533" s="1">
        <f t="shared" si="129"/>
        <v>-0.761478646975918</v>
      </c>
      <c r="K533" s="1"/>
      <c r="L533" s="1"/>
    </row>
    <row r="534" spans="3:12" ht="15.75">
      <c r="C534" s="1">
        <f t="shared" si="132"/>
        <v>10.419999999999867</v>
      </c>
      <c r="D534" s="1">
        <f t="shared" si="128"/>
        <v>0</v>
      </c>
      <c r="E534" s="1">
        <f t="shared" si="133"/>
        <v>-0.08711645927996663</v>
      </c>
      <c r="F534" s="1">
        <f t="shared" si="130"/>
        <v>0.14087602630163404</v>
      </c>
      <c r="G534" s="1">
        <f t="shared" si="134"/>
        <v>0.10250457229791389</v>
      </c>
      <c r="H534" s="1">
        <f t="shared" si="131"/>
        <v>0</v>
      </c>
      <c r="I534" s="1"/>
      <c r="J534" s="1">
        <f t="shared" si="129"/>
        <v>-0.7444414141932312</v>
      </c>
      <c r="K534" s="1"/>
      <c r="L534" s="1"/>
    </row>
    <row r="535" spans="3:12" ht="15.75">
      <c r="C535" s="1">
        <f t="shared" si="132"/>
        <v>10.439999999999866</v>
      </c>
      <c r="D535" s="1">
        <f t="shared" si="128"/>
        <v>0</v>
      </c>
      <c r="E535" s="1">
        <f t="shared" si="133"/>
        <v>-0.08506636783400835</v>
      </c>
      <c r="F535" s="1">
        <f t="shared" si="130"/>
        <v>0.1375608234243749</v>
      </c>
      <c r="G535" s="1">
        <f t="shared" si="134"/>
        <v>0.10525578876640139</v>
      </c>
      <c r="H535" s="1">
        <f t="shared" si="131"/>
        <v>0</v>
      </c>
      <c r="I535" s="1"/>
      <c r="J535" s="1">
        <f t="shared" si="129"/>
        <v>-0.7269226469261875</v>
      </c>
      <c r="K535" s="1"/>
      <c r="L535" s="1"/>
    </row>
    <row r="536" spans="3:12" ht="15.75">
      <c r="C536" s="1">
        <f t="shared" si="132"/>
        <v>10.459999999999866</v>
      </c>
      <c r="D536" s="1">
        <f t="shared" si="128"/>
        <v>0</v>
      </c>
      <c r="E536" s="1">
        <f t="shared" si="133"/>
        <v>-0.08296125205868032</v>
      </c>
      <c r="F536" s="1">
        <f t="shared" si="130"/>
        <v>0.13415664070409195</v>
      </c>
      <c r="G536" s="1">
        <f t="shared" si="134"/>
        <v>0.10793892158048322</v>
      </c>
      <c r="H536" s="1">
        <f t="shared" si="131"/>
        <v>0</v>
      </c>
      <c r="I536" s="1"/>
      <c r="J536" s="1">
        <f t="shared" si="129"/>
        <v>-0.708933677014206</v>
      </c>
      <c r="K536" s="1"/>
      <c r="L536" s="1"/>
    </row>
    <row r="537" spans="3:12" ht="15.75">
      <c r="C537" s="1">
        <f t="shared" si="132"/>
        <v>10.479999999999865</v>
      </c>
      <c r="D537" s="1">
        <f t="shared" si="128"/>
        <v>0</v>
      </c>
      <c r="E537" s="1">
        <f t="shared" si="133"/>
        <v>-0.08080247362707066</v>
      </c>
      <c r="F537" s="1">
        <f t="shared" si="130"/>
        <v>0.13066568010233595</v>
      </c>
      <c r="G537" s="1">
        <f t="shared" si="134"/>
        <v>0.11055223518252995</v>
      </c>
      <c r="H537" s="1">
        <f t="shared" si="131"/>
        <v>0</v>
      </c>
      <c r="I537" s="1"/>
      <c r="J537" s="1">
        <f t="shared" si="129"/>
        <v>-0.6904861404425847</v>
      </c>
      <c r="K537" s="1"/>
      <c r="L537" s="1"/>
    </row>
    <row r="538" spans="3:12" ht="15.75">
      <c r="C538" s="1">
        <f t="shared" si="132"/>
        <v>10.499999999999865</v>
      </c>
      <c r="D538" s="1">
        <f t="shared" si="128"/>
        <v>0</v>
      </c>
      <c r="E538" s="1">
        <f t="shared" si="133"/>
        <v>-0.07859142892342005</v>
      </c>
      <c r="F538" s="1">
        <f t="shared" si="130"/>
        <v>0.12709019971206256</v>
      </c>
      <c r="G538" s="1">
        <f t="shared" si="134"/>
        <v>0.1130940391767712</v>
      </c>
      <c r="H538" s="1">
        <f t="shared" si="131"/>
        <v>0</v>
      </c>
      <c r="I538" s="1"/>
      <c r="J538" s="1">
        <f t="shared" si="129"/>
        <v>-0.6715919698158794</v>
      </c>
      <c r="K538" s="1"/>
      <c r="L538" s="1"/>
    </row>
    <row r="539" spans="3:12" ht="15.75">
      <c r="C539" s="1">
        <f t="shared" si="132"/>
        <v>10.519999999999865</v>
      </c>
      <c r="D539" s="1">
        <f t="shared" si="128"/>
        <v>0</v>
      </c>
      <c r="E539" s="1">
        <f t="shared" si="133"/>
        <v>-0.07632954813988463</v>
      </c>
      <c r="F539" s="1">
        <f t="shared" si="130"/>
        <v>0.12343251229700743</v>
      </c>
      <c r="G539" s="1">
        <f t="shared" si="134"/>
        <v>0.11556268942271135</v>
      </c>
      <c r="H539" s="1">
        <f t="shared" si="131"/>
        <v>0</v>
      </c>
      <c r="I539" s="1"/>
      <c r="J539" s="1">
        <f t="shared" si="129"/>
        <v>-0.6522633866394185</v>
      </c>
      <c r="K539" s="1"/>
      <c r="L539" s="1"/>
    </row>
    <row r="540" spans="3:12" ht="15.75">
      <c r="C540" s="1">
        <f t="shared" si="132"/>
        <v>10.539999999999864</v>
      </c>
      <c r="D540" s="1">
        <f t="shared" si="128"/>
        <v>0</v>
      </c>
      <c r="E540" s="1">
        <f t="shared" si="133"/>
        <v>-0.0740182943514304</v>
      </c>
      <c r="F540" s="1">
        <f t="shared" si="130"/>
        <v>0.1196949837956981</v>
      </c>
      <c r="G540" s="1">
        <f t="shared" si="134"/>
        <v>0.11795658909862532</v>
      </c>
      <c r="H540" s="1">
        <f t="shared" si="131"/>
        <v>0</v>
      </c>
      <c r="I540" s="1"/>
      <c r="J540" s="1">
        <f t="shared" si="129"/>
        <v>-0.6325128934139437</v>
      </c>
      <c r="K540" s="1"/>
      <c r="L540" s="1"/>
    </row>
    <row r="541" spans="3:12" ht="15.75">
      <c r="C541" s="1">
        <f t="shared" si="132"/>
        <v>10.559999999999864</v>
      </c>
      <c r="D541" s="1">
        <f t="shared" si="128"/>
        <v>0</v>
      </c>
      <c r="E541" s="1">
        <f t="shared" si="133"/>
        <v>-0.0716591625694579</v>
      </c>
      <c r="F541" s="1">
        <f t="shared" si="130"/>
        <v>0.11588003179107036</v>
      </c>
      <c r="G541" s="1">
        <f t="shared" si="134"/>
        <v>0.12027418973444673</v>
      </c>
      <c r="H541" s="1">
        <f t="shared" si="131"/>
        <v>0</v>
      </c>
      <c r="I541" s="1"/>
      <c r="J541" s="1">
        <f t="shared" si="129"/>
        <v>-0.6123532655484931</v>
      </c>
      <c r="K541" s="1"/>
      <c r="L541" s="1"/>
    </row>
    <row r="542" spans="3:12" ht="15.75">
      <c r="C542" s="1">
        <f t="shared" si="132"/>
        <v>10.579999999999863</v>
      </c>
      <c r="D542" s="1">
        <f t="shared" si="128"/>
        <v>0</v>
      </c>
      <c r="E542" s="1">
        <f t="shared" si="133"/>
        <v>-0.06925367877476896</v>
      </c>
      <c r="F542" s="1">
        <f t="shared" si="130"/>
        <v>0.11199012394667889</v>
      </c>
      <c r="G542" s="1">
        <f t="shared" si="134"/>
        <v>0.1225139922133803</v>
      </c>
      <c r="H542" s="1">
        <f t="shared" si="131"/>
        <v>0</v>
      </c>
      <c r="I542" s="1"/>
      <c r="J542" s="1">
        <f t="shared" si="129"/>
        <v>-0.591797543096755</v>
      </c>
      <c r="K542" s="1"/>
      <c r="L542" s="1"/>
    </row>
    <row r="543" spans="3:12" ht="15.75">
      <c r="C543" s="1">
        <f aca="true" t="shared" si="135" ref="C543:C558">C542+dx</f>
        <v>10.599999999999863</v>
      </c>
      <c r="D543" s="1">
        <f t="shared" si="128"/>
        <v>0</v>
      </c>
      <c r="E543" s="1">
        <f aca="true" t="shared" si="136" ref="E543:E558">E542+dx*G542</f>
        <v>-0.06680339893050136</v>
      </c>
      <c r="F543" s="1">
        <f t="shared" si="130"/>
        <v>0.10802777641051374</v>
      </c>
      <c r="G543" s="1">
        <f aca="true" t="shared" si="137" ref="G543:G558">G542+dx*F543</f>
        <v>0.12467454774159058</v>
      </c>
      <c r="H543" s="1">
        <f t="shared" si="131"/>
        <v>0</v>
      </c>
      <c r="I543" s="1"/>
      <c r="J543" s="1">
        <f t="shared" si="129"/>
        <v>-0.5708590223222404</v>
      </c>
      <c r="K543" s="1"/>
      <c r="L543" s="1"/>
    </row>
    <row r="544" spans="3:12" ht="15.75">
      <c r="C544" s="1">
        <f t="shared" si="135"/>
        <v>10.619999999999862</v>
      </c>
      <c r="D544" s="1">
        <f t="shared" si="128"/>
        <v>0</v>
      </c>
      <c r="E544" s="1">
        <f t="shared" si="136"/>
        <v>-0.06430990797566954</v>
      </c>
      <c r="F544" s="1">
        <f t="shared" si="130"/>
        <v>0.10399555218745522</v>
      </c>
      <c r="G544" s="1">
        <f t="shared" si="137"/>
        <v>0.12675445878533967</v>
      </c>
      <c r="H544" s="1">
        <f t="shared" si="131"/>
        <v>0</v>
      </c>
      <c r="I544" s="1"/>
      <c r="J544" s="1">
        <f t="shared" si="129"/>
        <v>-0.5495512470977267</v>
      </c>
      <c r="K544" s="1"/>
      <c r="L544" s="1"/>
    </row>
    <row r="545" spans="3:12" ht="15.75">
      <c r="C545" s="1">
        <f t="shared" si="135"/>
        <v>10.639999999999862</v>
      </c>
      <c r="D545" s="1">
        <f t="shared" si="128"/>
        <v>0</v>
      </c>
      <c r="E545" s="1">
        <f t="shared" si="136"/>
        <v>-0.06177481879996275</v>
      </c>
      <c r="F545" s="1">
        <f t="shared" si="130"/>
        <v>0.09989605948141976</v>
      </c>
      <c r="G545" s="1">
        <f t="shared" si="137"/>
        <v>0.12875237997496805</v>
      </c>
      <c r="H545" s="1">
        <f t="shared" si="131"/>
        <v>0</v>
      </c>
      <c r="I545" s="1"/>
      <c r="J545" s="1">
        <f t="shared" si="129"/>
        <v>-0.5278880001445404</v>
      </c>
      <c r="K545" s="1"/>
      <c r="L545" s="1"/>
    </row>
    <row r="546" spans="3:12" ht="15.75">
      <c r="C546" s="1">
        <f t="shared" si="135"/>
        <v>10.659999999999862</v>
      </c>
      <c r="D546" s="1">
        <f t="shared" si="128"/>
        <v>0</v>
      </c>
      <c r="E546" s="1">
        <f t="shared" si="136"/>
        <v>-0.05919977120046339</v>
      </c>
      <c r="F546" s="1">
        <f t="shared" si="130"/>
        <v>0.09573195000826934</v>
      </c>
      <c r="G546" s="1">
        <f t="shared" si="137"/>
        <v>0.13066701897513344</v>
      </c>
      <c r="H546" s="1">
        <f t="shared" si="131"/>
        <v>0</v>
      </c>
      <c r="I546" s="1"/>
      <c r="J546" s="1">
        <f t="shared" si="129"/>
        <v>-0.5058832941173406</v>
      </c>
      <c r="K546" s="1"/>
      <c r="L546" s="1"/>
    </row>
    <row r="547" spans="3:12" ht="15.75">
      <c r="C547" s="1">
        <f t="shared" si="135"/>
        <v>10.679999999999861</v>
      </c>
      <c r="D547" s="1">
        <f t="shared" si="128"/>
        <v>0</v>
      </c>
      <c r="E547" s="1">
        <f t="shared" si="136"/>
        <v>-0.056586430820960716</v>
      </c>
      <c r="F547" s="1">
        <f t="shared" si="130"/>
        <v>0.09150591728057557</v>
      </c>
      <c r="G547" s="1">
        <f t="shared" si="137"/>
        <v>0.13249713732074495</v>
      </c>
      <c r="H547" s="1">
        <f t="shared" si="131"/>
        <v>0</v>
      </c>
      <c r="I547" s="1"/>
      <c r="J547" s="1">
        <f t="shared" si="129"/>
        <v>-0.4835513625401739</v>
      </c>
      <c r="K547" s="1"/>
      <c r="L547" s="1"/>
    </row>
    <row r="548" spans="3:12" ht="15.75">
      <c r="C548" s="1">
        <f t="shared" si="135"/>
        <v>10.69999999999986</v>
      </c>
      <c r="D548" s="1">
        <f t="shared" si="128"/>
        <v>0</v>
      </c>
      <c r="E548" s="1">
        <f t="shared" si="136"/>
        <v>-0.05393648807454582</v>
      </c>
      <c r="F548" s="1">
        <f t="shared" si="130"/>
        <v>0.08722069486534804</v>
      </c>
      <c r="G548" s="1">
        <f t="shared" si="137"/>
        <v>0.1342415512180519</v>
      </c>
      <c r="H548" s="1">
        <f t="shared" si="131"/>
        <v>0</v>
      </c>
      <c r="I548" s="1"/>
      <c r="J548" s="1">
        <f t="shared" si="129"/>
        <v>-0.46090665059966174</v>
      </c>
      <c r="K548" s="1"/>
      <c r="L548" s="1"/>
    </row>
    <row r="549" spans="3:12" ht="15.75">
      <c r="C549" s="1">
        <f t="shared" si="135"/>
        <v>10.71999999999986</v>
      </c>
      <c r="D549" s="1">
        <f t="shared" si="128"/>
        <v>0</v>
      </c>
      <c r="E549" s="1">
        <f t="shared" si="136"/>
        <v>-0.05125165705018478</v>
      </c>
      <c r="F549" s="1">
        <f t="shared" si="130"/>
        <v>0.0828790546158538</v>
      </c>
      <c r="G549" s="1">
        <f t="shared" si="137"/>
        <v>0.135899132310369</v>
      </c>
      <c r="H549" s="1">
        <f t="shared" si="131"/>
        <v>0</v>
      </c>
      <c r="I549" s="1"/>
      <c r="J549" s="1">
        <f t="shared" si="129"/>
        <v>-0.43796380580127564</v>
      </c>
      <c r="K549" s="1"/>
      <c r="L549" s="1"/>
    </row>
    <row r="550" spans="3:12" ht="15.75">
      <c r="C550" s="1">
        <f t="shared" si="135"/>
        <v>10.73999999999986</v>
      </c>
      <c r="D550" s="1">
        <f t="shared" si="128"/>
        <v>0</v>
      </c>
      <c r="E550" s="1">
        <f t="shared" si="136"/>
        <v>-0.0485336744039774</v>
      </c>
      <c r="F550" s="1">
        <f t="shared" si="130"/>
        <v>0.07848380487867185</v>
      </c>
      <c r="G550" s="1">
        <f t="shared" si="137"/>
        <v>0.13746880840794243</v>
      </c>
      <c r="H550" s="1">
        <f t="shared" si="131"/>
        <v>0</v>
      </c>
      <c r="I550" s="1"/>
      <c r="J550" s="1">
        <f t="shared" si="129"/>
        <v>-0.4147376684947451</v>
      </c>
      <c r="K550" s="1"/>
      <c r="L550" s="1"/>
    </row>
    <row r="551" spans="3:12" ht="15.75">
      <c r="C551" s="1">
        <f t="shared" si="135"/>
        <v>10.75999999999986</v>
      </c>
      <c r="D551" s="1">
        <f t="shared" si="128"/>
        <v>0</v>
      </c>
      <c r="E551" s="1">
        <f t="shared" si="136"/>
        <v>-0.04578429823581855</v>
      </c>
      <c r="F551" s="1">
        <f t="shared" si="130"/>
        <v>0.07403778867714218</v>
      </c>
      <c r="G551" s="1">
        <f t="shared" si="137"/>
        <v>0.13894956418148527</v>
      </c>
      <c r="H551" s="1">
        <f t="shared" si="131"/>
        <v>0</v>
      </c>
      <c r="I551" s="1"/>
      <c r="J551" s="1">
        <f t="shared" si="129"/>
        <v>-0.39124326227472545</v>
      </c>
      <c r="K551" s="1"/>
      <c r="L551" s="1"/>
    </row>
    <row r="552" spans="3:12" ht="15.75">
      <c r="C552" s="1">
        <f t="shared" si="135"/>
        <v>10.779999999999859</v>
      </c>
      <c r="D552" s="1">
        <f t="shared" si="128"/>
        <v>0</v>
      </c>
      <c r="E552" s="1">
        <f t="shared" si="136"/>
        <v>-0.04300530695218885</v>
      </c>
      <c r="F552" s="1">
        <f t="shared" si="130"/>
        <v>0.06954388187238458</v>
      </c>
      <c r="G552" s="1">
        <f t="shared" si="137"/>
        <v>0.14034044181893296</v>
      </c>
      <c r="H552" s="1">
        <f t="shared" si="131"/>
        <v>0</v>
      </c>
      <c r="I552" s="1"/>
      <c r="J552" s="1">
        <f t="shared" si="129"/>
        <v>-0.36749578426293594</v>
      </c>
      <c r="K552" s="1"/>
      <c r="L552" s="1"/>
    </row>
    <row r="553" spans="3:12" ht="15.75">
      <c r="C553" s="1">
        <f t="shared" si="135"/>
        <v>10.799999999999859</v>
      </c>
      <c r="D553" s="1">
        <f t="shared" si="128"/>
        <v>0</v>
      </c>
      <c r="E553" s="1">
        <f t="shared" si="136"/>
        <v>-0.04019849811581019</v>
      </c>
      <c r="F553" s="1">
        <f t="shared" si="130"/>
        <v>0.06500499130307666</v>
      </c>
      <c r="G553" s="1">
        <f t="shared" si="137"/>
        <v>0.14164054164499448</v>
      </c>
      <c r="H553" s="1">
        <f t="shared" si="131"/>
        <v>0</v>
      </c>
      <c r="I553" s="1"/>
      <c r="J553" s="1">
        <f t="shared" si="129"/>
        <v>-0.34351059527805383</v>
      </c>
      <c r="K553" s="1"/>
      <c r="L553" s="1"/>
    </row>
    <row r="554" spans="3:12" ht="15.75">
      <c r="C554" s="1">
        <f t="shared" si="135"/>
        <v>10.819999999999858</v>
      </c>
      <c r="D554" s="1">
        <f t="shared" si="128"/>
        <v>0</v>
      </c>
      <c r="E554" s="1">
        <f t="shared" si="136"/>
        <v>-0.0373656872829103</v>
      </c>
      <c r="F554" s="1">
        <f t="shared" si="130"/>
        <v>0.060424052905194245</v>
      </c>
      <c r="G554" s="1">
        <f t="shared" si="137"/>
        <v>0.14284902270309838</v>
      </c>
      <c r="H554" s="1">
        <f t="shared" si="131"/>
        <v>0</v>
      </c>
      <c r="I554" s="1"/>
      <c r="J554" s="1">
        <f t="shared" si="129"/>
        <v>-0.3193032098997221</v>
      </c>
      <c r="K554" s="1"/>
      <c r="L554" s="1"/>
    </row>
    <row r="555" spans="3:12" ht="15.75">
      <c r="C555" s="1">
        <f t="shared" si="135"/>
        <v>10.839999999999858</v>
      </c>
      <c r="D555" s="1">
        <f t="shared" si="128"/>
        <v>0</v>
      </c>
      <c r="E555" s="1">
        <f t="shared" si="136"/>
        <v>-0.03450870682884833</v>
      </c>
      <c r="F555" s="1">
        <f t="shared" si="130"/>
        <v>0.05580402981293064</v>
      </c>
      <c r="G555" s="1">
        <f t="shared" si="137"/>
        <v>0.143965103299357</v>
      </c>
      <c r="H555" s="1">
        <f t="shared" si="131"/>
        <v>0</v>
      </c>
      <c r="I555" s="1"/>
      <c r="J555" s="1">
        <f t="shared" si="129"/>
        <v>-0.29488928643309875</v>
      </c>
      <c r="K555" s="1"/>
      <c r="L555" s="1"/>
    </row>
    <row r="556" spans="3:12" ht="15.75">
      <c r="C556" s="1">
        <f t="shared" si="135"/>
        <v>10.859999999999857</v>
      </c>
      <c r="D556" s="1">
        <f t="shared" si="128"/>
        <v>0</v>
      </c>
      <c r="E556" s="1">
        <f t="shared" si="136"/>
        <v>-0.03162940476286119</v>
      </c>
      <c r="F556" s="1">
        <f t="shared" si="130"/>
        <v>0.05114791044202283</v>
      </c>
      <c r="G556" s="1">
        <f t="shared" si="137"/>
        <v>0.14498806150819746</v>
      </c>
      <c r="H556" s="1">
        <f t="shared" si="131"/>
        <v>0</v>
      </c>
      <c r="I556" s="1"/>
      <c r="J556" s="1">
        <f t="shared" si="129"/>
        <v>-0.2702846167804391</v>
      </c>
      <c r="K556" s="1"/>
      <c r="L556" s="1"/>
    </row>
    <row r="557" spans="3:12" ht="15.75">
      <c r="C557" s="1">
        <f t="shared" si="135"/>
        <v>10.879999999999857</v>
      </c>
      <c r="D557" s="1">
        <f t="shared" si="128"/>
        <v>0</v>
      </c>
      <c r="E557" s="1">
        <f t="shared" si="136"/>
        <v>-0.02872964353269724</v>
      </c>
      <c r="F557" s="1">
        <f t="shared" si="130"/>
        <v>0.0464587065567247</v>
      </c>
      <c r="G557" s="1">
        <f t="shared" si="137"/>
        <v>0.14591723563933195</v>
      </c>
      <c r="H557" s="1">
        <f t="shared" si="131"/>
        <v>0</v>
      </c>
      <c r="I557" s="1"/>
      <c r="J557" s="1">
        <f t="shared" si="129"/>
        <v>-0.24550511622626112</v>
      </c>
      <c r="K557" s="1"/>
      <c r="L557" s="1"/>
    </row>
    <row r="558" spans="3:12" ht="15.75">
      <c r="C558" s="1">
        <f t="shared" si="135"/>
        <v>10.899999999999856</v>
      </c>
      <c r="D558" s="1">
        <f t="shared" si="128"/>
        <v>0</v>
      </c>
      <c r="E558" s="1">
        <f t="shared" si="136"/>
        <v>-0.0258112988199106</v>
      </c>
      <c r="F558" s="1">
        <f t="shared" si="130"/>
        <v>0.04173945132167743</v>
      </c>
      <c r="G558" s="1">
        <f t="shared" si="137"/>
        <v>0.1467520246657655</v>
      </c>
      <c r="H558" s="1">
        <f t="shared" si="131"/>
        <v>0</v>
      </c>
      <c r="I558" s="1"/>
      <c r="J558" s="1">
        <f t="shared" si="129"/>
        <v>-0.22056681314270338</v>
      </c>
      <c r="K558" s="1"/>
      <c r="L558" s="1"/>
    </row>
    <row r="559" spans="3:12" ht="15.75">
      <c r="C559" s="1">
        <f aca="true" t="shared" si="138" ref="C559:C574">C558+dx</f>
        <v>10.919999999999856</v>
      </c>
      <c r="D559" s="1">
        <f t="shared" si="128"/>
        <v>0</v>
      </c>
      <c r="E559" s="1">
        <f aca="true" t="shared" si="139" ref="E559:E574">E558+dx*G558</f>
        <v>-0.02287625832659529</v>
      </c>
      <c r="F559" s="1">
        <f t="shared" si="130"/>
        <v>0.036993197339937244</v>
      </c>
      <c r="G559" s="1">
        <f aca="true" t="shared" si="140" ref="G559:G574">G558+dx*F559</f>
        <v>0.14749188861256426</v>
      </c>
      <c r="H559" s="1">
        <f t="shared" si="131"/>
        <v>0</v>
      </c>
      <c r="I559" s="1"/>
      <c r="J559" s="1">
        <f t="shared" si="129"/>
        <v>-0.19548583862173238</v>
      </c>
      <c r="K559" s="1"/>
      <c r="L559" s="1"/>
    </row>
    <row r="560" spans="3:12" ht="15.75">
      <c r="C560" s="1">
        <f t="shared" si="138"/>
        <v>10.939999999999856</v>
      </c>
      <c r="D560" s="1">
        <f t="shared" si="128"/>
        <v>0</v>
      </c>
      <c r="E560" s="1">
        <f t="shared" si="139"/>
        <v>-0.019926420554344005</v>
      </c>
      <c r="F560" s="1">
        <f t="shared" si="130"/>
        <v>0.03222301467842969</v>
      </c>
      <c r="G560" s="1">
        <f t="shared" si="140"/>
        <v>0.14813634890613286</v>
      </c>
      <c r="H560" s="1">
        <f t="shared" si="131"/>
        <v>0</v>
      </c>
      <c r="I560" s="1"/>
      <c r="J560" s="1">
        <f t="shared" si="129"/>
        <v>-0.17027841604090732</v>
      </c>
      <c r="K560" s="1"/>
      <c r="L560" s="1"/>
    </row>
    <row r="561" spans="3:12" ht="15.75">
      <c r="C561" s="1">
        <f t="shared" si="138"/>
        <v>10.959999999999855</v>
      </c>
      <c r="D561" s="1">
        <f t="shared" si="128"/>
        <v>0</v>
      </c>
      <c r="E561" s="1">
        <f t="shared" si="139"/>
        <v>-0.016963693576221347</v>
      </c>
      <c r="F561" s="1">
        <f t="shared" si="130"/>
        <v>0.02743198888210754</v>
      </c>
      <c r="G561" s="1">
        <f t="shared" si="140"/>
        <v>0.14868498868377503</v>
      </c>
      <c r="H561" s="1">
        <f t="shared" si="131"/>
        <v>0</v>
      </c>
      <c r="I561" s="1"/>
      <c r="J561" s="1">
        <f t="shared" si="129"/>
        <v>-0.14496085056945038</v>
      </c>
      <c r="K561" s="1"/>
      <c r="L561" s="1"/>
    </row>
    <row r="562" spans="3:12" ht="15.75">
      <c r="C562" s="1">
        <f t="shared" si="138"/>
        <v>10.979999999999855</v>
      </c>
      <c r="D562" s="1">
        <f t="shared" si="128"/>
        <v>0</v>
      </c>
      <c r="E562" s="1">
        <f t="shared" si="139"/>
        <v>-0.013989993802545847</v>
      </c>
      <c r="F562" s="1">
        <f t="shared" si="130"/>
        <v>0.02262321897809689</v>
      </c>
      <c r="G562" s="1">
        <f t="shared" si="140"/>
        <v>0.14913745306333698</v>
      </c>
      <c r="H562" s="1">
        <f t="shared" si="131"/>
        <v>0</v>
      </c>
      <c r="I562" s="1"/>
      <c r="J562" s="1">
        <f t="shared" si="129"/>
        <v>-0.11954951862141107</v>
      </c>
      <c r="K562" s="1"/>
      <c r="L562" s="1"/>
    </row>
    <row r="563" spans="3:12" ht="15.75">
      <c r="C563" s="1">
        <f t="shared" si="138"/>
        <v>10.999999999999854</v>
      </c>
      <c r="D563" s="1">
        <f t="shared" si="128"/>
        <v>0</v>
      </c>
      <c r="E563" s="1">
        <f t="shared" si="139"/>
        <v>-0.011007244741279107</v>
      </c>
      <c r="F563" s="1">
        <f t="shared" si="130"/>
        <v>0.017799815471122443</v>
      </c>
      <c r="G563" s="1">
        <f t="shared" si="140"/>
        <v>0.14949344937275943</v>
      </c>
      <c r="H563" s="1">
        <f t="shared" si="131"/>
        <v>0</v>
      </c>
      <c r="I563" s="1"/>
      <c r="J563" s="1">
        <f t="shared" si="129"/>
        <v>-0.09406085726274668</v>
      </c>
      <c r="K563" s="1"/>
      <c r="L563" s="1"/>
    </row>
    <row r="564" spans="3:12" ht="15.75">
      <c r="C564" s="1">
        <f t="shared" si="138"/>
        <v>11.019999999999854</v>
      </c>
      <c r="D564" s="1">
        <f t="shared" si="128"/>
        <v>0</v>
      </c>
      <c r="E564" s="1">
        <f t="shared" si="139"/>
        <v>-0.008017375753823918</v>
      </c>
      <c r="F564" s="1">
        <f t="shared" si="130"/>
        <v>0.012964898331508658</v>
      </c>
      <c r="G564" s="1">
        <f t="shared" si="140"/>
        <v>0.14975274733938962</v>
      </c>
      <c r="H564" s="1">
        <f t="shared" si="131"/>
        <v>0</v>
      </c>
      <c r="I564" s="1"/>
      <c r="J564" s="1">
        <f t="shared" si="129"/>
        <v>-0.06851135357917047</v>
      </c>
      <c r="K564" s="1"/>
      <c r="L564" s="1"/>
    </row>
    <row r="565" spans="3:12" ht="15.75">
      <c r="C565" s="1">
        <f t="shared" si="138"/>
        <v>11.039999999999853</v>
      </c>
      <c r="D565" s="1">
        <f t="shared" si="128"/>
        <v>0</v>
      </c>
      <c r="E565" s="1">
        <f t="shared" si="139"/>
        <v>-0.005022320807036126</v>
      </c>
      <c r="F565" s="1">
        <f t="shared" si="130"/>
        <v>0.00812159497705812</v>
      </c>
      <c r="G565" s="1">
        <f t="shared" si="140"/>
        <v>0.14991517923893077</v>
      </c>
      <c r="H565" s="1">
        <f t="shared" si="131"/>
        <v>0</v>
      </c>
      <c r="I565" s="1"/>
      <c r="J565" s="1">
        <f t="shared" si="129"/>
        <v>-0.0429175340116451</v>
      </c>
      <c r="K565" s="1"/>
      <c r="L565" s="1"/>
    </row>
    <row r="566" spans="3:12" ht="15.75">
      <c r="C566" s="1">
        <f t="shared" si="138"/>
        <v>11.059999999999853</v>
      </c>
      <c r="D566" s="1">
        <f t="shared" si="128"/>
        <v>0</v>
      </c>
      <c r="E566" s="1">
        <f t="shared" si="139"/>
        <v>-0.00202401722225751</v>
      </c>
      <c r="F566" s="1">
        <f t="shared" si="130"/>
        <v>0.0032730382501126197</v>
      </c>
      <c r="G566" s="1">
        <f t="shared" si="140"/>
        <v>0.14998064000393302</v>
      </c>
      <c r="H566" s="1">
        <f t="shared" si="131"/>
        <v>0</v>
      </c>
      <c r="I566" s="1"/>
      <c r="J566" s="1">
        <f t="shared" si="129"/>
        <v>-0.01729595366641964</v>
      </c>
      <c r="K566" s="1"/>
      <c r="L566" s="1"/>
    </row>
    <row r="567" spans="3:12" ht="15.75">
      <c r="C567" s="1">
        <f t="shared" si="138"/>
        <v>11.079999999999853</v>
      </c>
      <c r="D567" s="1">
        <f t="shared" si="128"/>
        <v>0</v>
      </c>
      <c r="E567" s="1">
        <f t="shared" si="139"/>
        <v>0.0009755955778211504</v>
      </c>
      <c r="F567" s="1">
        <f t="shared" si="130"/>
        <v>-0.0015776356088945823</v>
      </c>
      <c r="G567" s="1">
        <f t="shared" si="140"/>
        <v>0.14994908729175513</v>
      </c>
      <c r="H567" s="1">
        <f t="shared" si="131"/>
        <v>0</v>
      </c>
      <c r="I567" s="1"/>
      <c r="J567" s="1">
        <f t="shared" si="129"/>
        <v>0.008336814393475405</v>
      </c>
      <c r="K567" s="1"/>
      <c r="L567" s="1"/>
    </row>
    <row r="568" spans="3:12" ht="15.75">
      <c r="C568" s="1">
        <f t="shared" si="138"/>
        <v>11.099999999999852</v>
      </c>
      <c r="D568" s="1">
        <f t="shared" si="128"/>
        <v>0</v>
      </c>
      <c r="E568" s="1">
        <f t="shared" si="139"/>
        <v>0.003974577323656253</v>
      </c>
      <c r="F568" s="1">
        <f t="shared" si="130"/>
        <v>-0.006427288990084526</v>
      </c>
      <c r="G568" s="1">
        <f t="shared" si="140"/>
        <v>0.14982054151195343</v>
      </c>
      <c r="H568" s="1">
        <f t="shared" si="131"/>
        <v>0</v>
      </c>
      <c r="I568" s="1"/>
      <c r="J568" s="1">
        <f t="shared" si="129"/>
        <v>0.03396418986834817</v>
      </c>
      <c r="K568" s="1"/>
      <c r="L568" s="1"/>
    </row>
    <row r="569" spans="3:12" ht="15.75">
      <c r="C569" s="1">
        <f t="shared" si="138"/>
        <v>11.119999999999852</v>
      </c>
      <c r="D569" s="1">
        <f t="shared" si="128"/>
        <v>0</v>
      </c>
      <c r="E569" s="1">
        <f t="shared" si="139"/>
        <v>0.006970988153895321</v>
      </c>
      <c r="F569" s="1">
        <f t="shared" si="130"/>
        <v>-0.011272784943664124</v>
      </c>
      <c r="G569" s="1">
        <f t="shared" si="140"/>
        <v>0.14959508581308015</v>
      </c>
      <c r="H569" s="1">
        <f t="shared" si="131"/>
        <v>0</v>
      </c>
      <c r="I569" s="1"/>
      <c r="J569" s="1">
        <f t="shared" si="129"/>
        <v>0.05956959594664649</v>
      </c>
      <c r="K569" s="1"/>
      <c r="L569" s="1"/>
    </row>
    <row r="570" spans="3:12" ht="15.75">
      <c r="C570" s="1">
        <f t="shared" si="138"/>
        <v>11.139999999999851</v>
      </c>
      <c r="D570" s="1">
        <f t="shared" si="128"/>
        <v>0</v>
      </c>
      <c r="E570" s="1">
        <f t="shared" si="139"/>
        <v>0.009962889870156925</v>
      </c>
      <c r="F570" s="1">
        <f t="shared" si="130"/>
        <v>-0.016110989209030764</v>
      </c>
      <c r="G570" s="1">
        <f t="shared" si="140"/>
        <v>0.14927286602889953</v>
      </c>
      <c r="H570" s="1">
        <f t="shared" si="131"/>
        <v>0</v>
      </c>
      <c r="I570" s="1"/>
      <c r="J570" s="1">
        <f t="shared" si="129"/>
        <v>0.0851364700275027</v>
      </c>
      <c r="K570" s="1"/>
      <c r="L570" s="1"/>
    </row>
    <row r="571" spans="3:12" ht="15.75">
      <c r="C571" s="1">
        <f t="shared" si="138"/>
        <v>11.159999999999851</v>
      </c>
      <c r="D571" s="1">
        <f t="shared" si="128"/>
        <v>0</v>
      </c>
      <c r="E571" s="1">
        <f t="shared" si="139"/>
        <v>0.012948347190734916</v>
      </c>
      <c r="F571" s="1">
        <f t="shared" si="130"/>
        <v>-0.020938772242137433</v>
      </c>
      <c r="G571" s="1">
        <f t="shared" si="140"/>
        <v>0.14885409058405677</v>
      </c>
      <c r="H571" s="1">
        <f t="shared" si="131"/>
        <v>0</v>
      </c>
      <c r="I571" s="1"/>
      <c r="J571" s="1">
        <f t="shared" si="129"/>
        <v>0.11064827443408631</v>
      </c>
      <c r="K571" s="1"/>
      <c r="L571" s="1"/>
    </row>
    <row r="572" spans="3:12" ht="15.75">
      <c r="C572" s="1">
        <f t="shared" si="138"/>
        <v>11.17999999999985</v>
      </c>
      <c r="D572" s="1">
        <f t="shared" si="128"/>
        <v>0</v>
      </c>
      <c r="E572" s="1">
        <f t="shared" si="139"/>
        <v>0.01592542900241605</v>
      </c>
      <c r="F572" s="1">
        <f t="shared" si="130"/>
        <v>-0.025753011239806996</v>
      </c>
      <c r="G572" s="1">
        <f t="shared" si="140"/>
        <v>0.14833903035926063</v>
      </c>
      <c r="H572" s="1">
        <f t="shared" si="131"/>
        <v>0</v>
      </c>
      <c r="I572" s="1"/>
      <c r="J572" s="1">
        <f t="shared" si="129"/>
        <v>0.13608850711083498</v>
      </c>
      <c r="K572" s="1"/>
      <c r="L572" s="1"/>
    </row>
    <row r="573" spans="3:12" ht="15.75">
      <c r="C573" s="1">
        <f t="shared" si="138"/>
        <v>11.19999999999985</v>
      </c>
      <c r="D573" s="1">
        <f t="shared" si="128"/>
        <v>0</v>
      </c>
      <c r="E573" s="1">
        <f t="shared" si="139"/>
        <v>0.018892209609601265</v>
      </c>
      <c r="F573" s="1">
        <f t="shared" si="130"/>
        <v>-0.030550592159686207</v>
      </c>
      <c r="G573" s="1">
        <f t="shared" si="140"/>
        <v>0.1477280185160669</v>
      </c>
      <c r="H573" s="1">
        <f t="shared" si="131"/>
        <v>0</v>
      </c>
      <c r="I573" s="1"/>
      <c r="J573" s="1">
        <f t="shared" si="129"/>
        <v>0.16144071229764406</v>
      </c>
      <c r="K573" s="1"/>
      <c r="L573" s="1"/>
    </row>
    <row r="574" spans="3:12" ht="15.75">
      <c r="C574" s="1">
        <f t="shared" si="138"/>
        <v>11.21999999999985</v>
      </c>
      <c r="D574" s="1">
        <f t="shared" si="128"/>
        <v>0</v>
      </c>
      <c r="E574" s="1">
        <f t="shared" si="139"/>
        <v>0.021846769979922603</v>
      </c>
      <c r="F574" s="1">
        <f t="shared" si="130"/>
        <v>-0.03532841173453284</v>
      </c>
      <c r="G574" s="1">
        <f t="shared" si="140"/>
        <v>0.14702145028137625</v>
      </c>
      <c r="H574" s="1">
        <f t="shared" si="131"/>
        <v>0</v>
      </c>
      <c r="I574" s="1"/>
      <c r="J574" s="1">
        <f t="shared" si="129"/>
        <v>0.18668849117411054</v>
      </c>
      <c r="K574" s="1"/>
      <c r="L574" s="1"/>
    </row>
    <row r="575" spans="3:12" ht="15.75">
      <c r="C575" s="1">
        <f aca="true" t="shared" si="141" ref="C575:C590">C574+dx</f>
        <v>11.23999999999985</v>
      </c>
      <c r="D575" s="1">
        <f t="shared" si="128"/>
        <v>0</v>
      </c>
      <c r="E575" s="1">
        <f aca="true" t="shared" si="142" ref="E575:E590">E574+dx*G574</f>
        <v>0.024787198985550127</v>
      </c>
      <c r="F575" s="1">
        <f t="shared" si="130"/>
        <v>-0.04008337947953311</v>
      </c>
      <c r="G575" s="1">
        <f aca="true" t="shared" si="143" ref="G575:G590">G574+dx*F575</f>
        <v>0.1462197826917856</v>
      </c>
      <c r="H575" s="1">
        <f t="shared" si="131"/>
        <v>0</v>
      </c>
      <c r="I575" s="1"/>
      <c r="J575" s="1">
        <f t="shared" si="129"/>
        <v>0.21181551246694597</v>
      </c>
      <c r="K575" s="1"/>
      <c r="L575" s="1"/>
    </row>
    <row r="576" spans="3:12" ht="15.75">
      <c r="C576" s="1">
        <f t="shared" si="141"/>
        <v>11.259999999999849</v>
      </c>
      <c r="D576" s="1">
        <f t="shared" si="128"/>
        <v>0</v>
      </c>
      <c r="E576" s="1">
        <f t="shared" si="142"/>
        <v>0.02771159463938584</v>
      </c>
      <c r="F576" s="1">
        <f t="shared" si="130"/>
        <v>-0.04481241969135084</v>
      </c>
      <c r="G576" s="1">
        <f t="shared" si="143"/>
        <v>0.14532353429795858</v>
      </c>
      <c r="H576" s="1">
        <f t="shared" si="131"/>
        <v>0</v>
      </c>
      <c r="I576" s="1"/>
      <c r="J576" s="1">
        <f t="shared" si="129"/>
        <v>0.23680552301369726</v>
      </c>
      <c r="K576" s="1"/>
      <c r="L576" s="1"/>
    </row>
    <row r="577" spans="3:12" ht="15.75">
      <c r="C577" s="1">
        <f t="shared" si="141"/>
        <v>11.279999999999848</v>
      </c>
      <c r="D577" s="1">
        <f t="shared" si="128"/>
        <v>0</v>
      </c>
      <c r="E577" s="1">
        <f t="shared" si="142"/>
        <v>0.03061806532534501</v>
      </c>
      <c r="F577" s="1">
        <f t="shared" si="130"/>
        <v>-0.04951247343761542</v>
      </c>
      <c r="G577" s="1">
        <f t="shared" si="143"/>
        <v>0.14433328482920627</v>
      </c>
      <c r="H577" s="1">
        <f t="shared" si="131"/>
        <v>0</v>
      </c>
      <c r="I577" s="1"/>
      <c r="J577" s="1">
        <f t="shared" si="129"/>
        <v>0.2616423582759424</v>
      </c>
      <c r="K577" s="1"/>
      <c r="L577" s="1"/>
    </row>
    <row r="578" spans="3:12" ht="15.75">
      <c r="C578" s="1">
        <f t="shared" si="141"/>
        <v>11.299999999999848</v>
      </c>
      <c r="D578" s="1">
        <f t="shared" si="128"/>
        <v>0</v>
      </c>
      <c r="E578" s="1">
        <f t="shared" si="142"/>
        <v>0.033504731021929135</v>
      </c>
      <c r="F578" s="1">
        <f t="shared" si="130"/>
        <v>-0.0541805005355616</v>
      </c>
      <c r="G578" s="1">
        <f t="shared" si="143"/>
        <v>0.14324967481849504</v>
      </c>
      <c r="H578" s="1">
        <f t="shared" si="131"/>
        <v>0</v>
      </c>
      <c r="I578" s="1"/>
      <c r="J578" s="1">
        <f t="shared" si="129"/>
        <v>0.2863099527951603</v>
      </c>
      <c r="K578" s="1"/>
      <c r="L578" s="1"/>
    </row>
    <row r="579" spans="3:12" ht="15.75">
      <c r="C579" s="1">
        <f t="shared" si="141"/>
        <v>11.319999999999848</v>
      </c>
      <c r="D579" s="1">
        <f t="shared" si="128"/>
        <v>0</v>
      </c>
      <c r="E579" s="1">
        <f t="shared" si="142"/>
        <v>0.036369724518299035</v>
      </c>
      <c r="F579" s="1">
        <f t="shared" si="130"/>
        <v>-0.05881348151854137</v>
      </c>
      <c r="G579" s="1">
        <f t="shared" si="143"/>
        <v>0.14207340518812422</v>
      </c>
      <c r="H579" s="1">
        <f t="shared" si="131"/>
        <v>0</v>
      </c>
      <c r="I579" s="1"/>
      <c r="J579" s="1">
        <f t="shared" si="129"/>
        <v>0.31079235058451216</v>
      </c>
      <c r="K579" s="1"/>
      <c r="L579" s="1"/>
    </row>
    <row r="580" spans="3:12" ht="15.75">
      <c r="C580" s="1">
        <f t="shared" si="141"/>
        <v>11.339999999999847</v>
      </c>
      <c r="D580" s="1">
        <f t="shared" si="128"/>
        <v>0</v>
      </c>
      <c r="E580" s="1">
        <f t="shared" si="142"/>
        <v>0.03921119262206152</v>
      </c>
      <c r="F580" s="1">
        <f t="shared" si="130"/>
        <v>-0.06340841958913568</v>
      </c>
      <c r="G580" s="1">
        <f t="shared" si="143"/>
        <v>0.14080523679634152</v>
      </c>
      <c r="H580" s="1">
        <f t="shared" si="131"/>
        <v>0</v>
      </c>
      <c r="I580" s="1"/>
      <c r="J580" s="1">
        <f t="shared" si="129"/>
        <v>0.33507371544981196</v>
      </c>
      <c r="K580" s="1"/>
      <c r="L580" s="1"/>
    </row>
    <row r="581" spans="3:12" ht="15.75">
      <c r="C581" s="1">
        <f t="shared" si="141"/>
        <v>11.359999999999847</v>
      </c>
      <c r="D581" s="1">
        <f t="shared" si="128"/>
        <v>0</v>
      </c>
      <c r="E581" s="1">
        <f t="shared" si="142"/>
        <v>0.04202729735798835</v>
      </c>
      <c r="F581" s="1">
        <f t="shared" si="130"/>
        <v>-0.06796234255760296</v>
      </c>
      <c r="G581" s="1">
        <f t="shared" si="143"/>
        <v>0.13944598994518947</v>
      </c>
      <c r="H581" s="1">
        <f t="shared" si="131"/>
        <v>0</v>
      </c>
      <c r="I581" s="1"/>
      <c r="J581" s="1">
        <f t="shared" si="129"/>
        <v>0.35913834123301025</v>
      </c>
      <c r="K581" s="1"/>
      <c r="L581" s="1"/>
    </row>
    <row r="582" spans="3:12" ht="15.75">
      <c r="C582" s="1">
        <f t="shared" si="141"/>
        <v>11.379999999999846</v>
      </c>
      <c r="D582" s="1">
        <f t="shared" si="128"/>
        <v>0</v>
      </c>
      <c r="E582" s="1">
        <f t="shared" si="142"/>
        <v>0.044816217156892144</v>
      </c>
      <c r="F582" s="1">
        <f t="shared" si="130"/>
        <v>-0.07247230476441029</v>
      </c>
      <c r="G582" s="1">
        <f t="shared" si="143"/>
        <v>0.13799654384990126</v>
      </c>
      <c r="H582" s="1">
        <f t="shared" si="131"/>
        <v>0</v>
      </c>
      <c r="I582" s="1"/>
      <c r="J582" s="1">
        <f t="shared" si="129"/>
        <v>0.3829706619715654</v>
      </c>
      <c r="K582" s="1"/>
      <c r="L582" s="1"/>
    </row>
    <row r="583" spans="3:12" ht="15.75">
      <c r="C583" s="1">
        <f t="shared" si="141"/>
        <v>11.399999999999846</v>
      </c>
      <c r="D583" s="1">
        <f t="shared" si="128"/>
        <v>0</v>
      </c>
      <c r="E583" s="1">
        <f t="shared" si="142"/>
        <v>0.04757614803389017</v>
      </c>
      <c r="F583" s="1">
        <f t="shared" si="130"/>
        <v>-0.07693538898560379</v>
      </c>
      <c r="G583" s="1">
        <f t="shared" si="143"/>
        <v>0.1364578360701892</v>
      </c>
      <c r="H583" s="1">
        <f t="shared" si="131"/>
        <v>0</v>
      </c>
      <c r="I583" s="1"/>
      <c r="J583" s="1">
        <f t="shared" si="129"/>
        <v>0.4065552619671307</v>
      </c>
      <c r="K583" s="1"/>
      <c r="L583" s="1"/>
    </row>
    <row r="584" spans="3:12" ht="15.75">
      <c r="C584" s="1">
        <f t="shared" si="141"/>
        <v>11.419999999999845</v>
      </c>
      <c r="D584" s="1">
        <f t="shared" si="128"/>
        <v>0</v>
      </c>
      <c r="E584" s="1">
        <f t="shared" si="142"/>
        <v>0.05030530475529395</v>
      </c>
      <c r="F584" s="1">
        <f t="shared" si="130"/>
        <v>-0.08134870831978584</v>
      </c>
      <c r="G584" s="1">
        <f t="shared" si="143"/>
        <v>0.13483086190379348</v>
      </c>
      <c r="H584" s="1">
        <f t="shared" si="131"/>
        <v>0</v>
      </c>
      <c r="I584" s="1"/>
      <c r="J584" s="1">
        <f t="shared" si="129"/>
        <v>0.4298768857570453</v>
      </c>
      <c r="K584" s="1"/>
      <c r="L584" s="1"/>
    </row>
    <row r="585" spans="3:12" ht="15.75">
      <c r="C585" s="1">
        <f t="shared" si="141"/>
        <v>11.439999999999845</v>
      </c>
      <c r="D585" s="1">
        <f t="shared" si="128"/>
        <v>0</v>
      </c>
      <c r="E585" s="1">
        <f t="shared" si="142"/>
        <v>0.05300192199336982</v>
      </c>
      <c r="F585" s="1">
        <f t="shared" si="130"/>
        <v>-0.08570940805547833</v>
      </c>
      <c r="G585" s="1">
        <f t="shared" si="143"/>
        <v>0.1331166737426839</v>
      </c>
      <c r="H585" s="1">
        <f t="shared" si="131"/>
        <v>0</v>
      </c>
      <c r="I585" s="1"/>
      <c r="J585" s="1">
        <f t="shared" si="129"/>
        <v>0.4529204479821768</v>
      </c>
      <c r="K585" s="1"/>
      <c r="L585" s="1"/>
    </row>
    <row r="586" spans="3:12" ht="15.75">
      <c r="C586" s="1">
        <f t="shared" si="141"/>
        <v>11.459999999999845</v>
      </c>
      <c r="D586" s="1">
        <f t="shared" si="128"/>
        <v>0</v>
      </c>
      <c r="E586" s="1">
        <f t="shared" si="142"/>
        <v>0.0556642554682235</v>
      </c>
      <c r="F586" s="1">
        <f t="shared" si="130"/>
        <v>-0.09001466751766422</v>
      </c>
      <c r="G586" s="1">
        <f t="shared" si="143"/>
        <v>0.13131638039233062</v>
      </c>
      <c r="H586" s="1">
        <f t="shared" si="131"/>
        <v>0</v>
      </c>
      <c r="I586" s="1"/>
      <c r="J586" s="1">
        <f t="shared" si="129"/>
        <v>0.4756710431447355</v>
      </c>
      <c r="K586" s="1"/>
      <c r="L586" s="1"/>
    </row>
    <row r="587" spans="3:12" ht="15.75">
      <c r="C587" s="1">
        <f t="shared" si="141"/>
        <v>11.479999999999844</v>
      </c>
      <c r="D587" s="1">
        <f t="shared" si="128"/>
        <v>0</v>
      </c>
      <c r="E587" s="1">
        <f t="shared" si="142"/>
        <v>0.05829058307607011</v>
      </c>
      <c r="F587" s="1">
        <f t="shared" si="130"/>
        <v>-0.09426170189231298</v>
      </c>
      <c r="G587" s="1">
        <f t="shared" si="143"/>
        <v>0.12943114635448436</v>
      </c>
      <c r="H587" s="1">
        <f t="shared" si="131"/>
        <v>0</v>
      </c>
      <c r="I587" s="1"/>
      <c r="J587" s="1">
        <f t="shared" si="129"/>
        <v>0.4981139552497465</v>
      </c>
      <c r="K587" s="1"/>
      <c r="L587" s="1"/>
    </row>
    <row r="588" spans="3:12" ht="15.75">
      <c r="C588" s="1">
        <f t="shared" si="141"/>
        <v>11.499999999999844</v>
      </c>
      <c r="D588" s="1">
        <f t="shared" si="128"/>
        <v>0</v>
      </c>
      <c r="E588" s="1">
        <f t="shared" si="142"/>
        <v>0.0608792060031598</v>
      </c>
      <c r="F588" s="1">
        <f t="shared" si="130"/>
        <v>-0.0984477640277097</v>
      </c>
      <c r="G588" s="1">
        <f t="shared" si="143"/>
        <v>0.12746219107393017</v>
      </c>
      <c r="H588" s="1">
        <f t="shared" si="131"/>
        <v>0</v>
      </c>
      <c r="I588" s="1"/>
      <c r="J588" s="1">
        <f t="shared" si="129"/>
        <v>0.5202346673239437</v>
      </c>
      <c r="K588" s="1"/>
      <c r="L588" s="1"/>
    </row>
    <row r="589" spans="3:12" ht="15.75">
      <c r="C589" s="1">
        <f t="shared" si="141"/>
        <v>11.519999999999843</v>
      </c>
      <c r="D589" s="1">
        <f aca="true" t="shared" si="144" ref="D589:D622">-D*0.5*(1-SIGN(C589-0.5*W))+H*0.5*(SIGN(C589-0.5*W)-SIGN(C589-0.5*W-B))</f>
        <v>0</v>
      </c>
      <c r="E589" s="1">
        <f t="shared" si="142"/>
        <v>0.0634284498246384</v>
      </c>
      <c r="F589" s="1">
        <f t="shared" si="130"/>
        <v>-0.10257014621142276</v>
      </c>
      <c r="G589" s="1">
        <f t="shared" si="143"/>
        <v>0.12541078814970172</v>
      </c>
      <c r="H589" s="1">
        <f t="shared" si="131"/>
        <v>0</v>
      </c>
      <c r="I589" s="1"/>
      <c r="J589" s="1">
        <f aca="true" t="shared" si="145" ref="J589:J622">E589/M</f>
        <v>0.542018870805929</v>
      </c>
      <c r="K589" s="1"/>
      <c r="L589" s="1"/>
    </row>
    <row r="590" spans="3:12" ht="15.75">
      <c r="C590" s="1">
        <f t="shared" si="141"/>
        <v>11.539999999999843</v>
      </c>
      <c r="D590" s="1">
        <f t="shared" si="144"/>
        <v>0</v>
      </c>
      <c r="E590" s="1">
        <f t="shared" si="142"/>
        <v>0.06593666558763243</v>
      </c>
      <c r="F590" s="1">
        <f aca="true" t="shared" si="146" ref="F590:F622">(D590+(L*(L+1)/(C590*C590))-E)*E590</f>
        <v>-0.1066261819217604</v>
      </c>
      <c r="G590" s="1">
        <f t="shared" si="143"/>
        <v>0.12327826451126651</v>
      </c>
      <c r="H590" s="1">
        <f aca="true" t="shared" si="147" ref="H590:H622">D590</f>
        <v>0</v>
      </c>
      <c r="I590" s="1"/>
      <c r="J590" s="1">
        <f t="shared" si="145"/>
        <v>0.5634524748015224</v>
      </c>
      <c r="K590" s="1"/>
      <c r="L590" s="1"/>
    </row>
    <row r="591" spans="3:12" ht="15.75">
      <c r="C591" s="1">
        <f aca="true" t="shared" si="148" ref="C591:C606">C590+dx</f>
        <v>11.559999999999842</v>
      </c>
      <c r="D591" s="1">
        <f t="shared" si="144"/>
        <v>0</v>
      </c>
      <c r="E591" s="1">
        <f aca="true" t="shared" si="149" ref="E591:E606">E590+dx*G590</f>
        <v>0.06840223087785777</v>
      </c>
      <c r="F591" s="1">
        <f t="shared" si="146"/>
        <v>-0.1106132475525838</v>
      </c>
      <c r="G591" s="1">
        <f aca="true" t="shared" si="150" ref="G591:G606">G590+dx*F591</f>
        <v>0.12106599956021484</v>
      </c>
      <c r="H591" s="1">
        <f t="shared" si="147"/>
        <v>0</v>
      </c>
      <c r="I591" s="1"/>
      <c r="J591" s="1">
        <f t="shared" si="145"/>
        <v>0.5845216151983151</v>
      </c>
      <c r="K591" s="1"/>
      <c r="L591" s="1"/>
    </row>
    <row r="592" spans="3:12" ht="15.75">
      <c r="C592" s="1">
        <f t="shared" si="148"/>
        <v>11.579999999999842</v>
      </c>
      <c r="D592" s="1">
        <f t="shared" si="144"/>
        <v>0</v>
      </c>
      <c r="E592" s="1">
        <f t="shared" si="149"/>
        <v>0.07082355086906206</v>
      </c>
      <c r="F592" s="1">
        <f t="shared" si="146"/>
        <v>-0.11452876411036025</v>
      </c>
      <c r="G592" s="1">
        <f t="shared" si="150"/>
        <v>0.11877542427800764</v>
      </c>
      <c r="H592" s="1">
        <f t="shared" si="147"/>
        <v>0</v>
      </c>
      <c r="I592" s="1"/>
      <c r="J592" s="1">
        <f t="shared" si="145"/>
        <v>0.6052126636335329</v>
      </c>
      <c r="K592" s="1"/>
      <c r="L592" s="1"/>
    </row>
    <row r="593" spans="3:12" ht="15.75">
      <c r="C593" s="1">
        <f t="shared" si="148"/>
        <v>11.599999999999842</v>
      </c>
      <c r="D593" s="1">
        <f t="shared" si="144"/>
        <v>0</v>
      </c>
      <c r="E593" s="1">
        <f t="shared" si="149"/>
        <v>0.0731990593546222</v>
      </c>
      <c r="F593" s="1">
        <f t="shared" si="146"/>
        <v>-0.11837019888235957</v>
      </c>
      <c r="G593" s="1">
        <f t="shared" si="150"/>
        <v>0.11640802030036045</v>
      </c>
      <c r="H593" s="1">
        <f t="shared" si="147"/>
        <v>0</v>
      </c>
      <c r="I593" s="1"/>
      <c r="J593" s="1">
        <f t="shared" si="145"/>
        <v>0.6255122363094059</v>
      </c>
      <c r="K593" s="1"/>
      <c r="L593" s="1"/>
    </row>
    <row r="594" spans="3:12" ht="15.75">
      <c r="C594" s="1">
        <f t="shared" si="148"/>
        <v>11.619999999999841</v>
      </c>
      <c r="D594" s="1">
        <f t="shared" si="144"/>
        <v>0</v>
      </c>
      <c r="E594" s="1">
        <f t="shared" si="149"/>
        <v>0.07552721976062941</v>
      </c>
      <c r="F594" s="1">
        <f t="shared" si="146"/>
        <v>-0.12213506707491383</v>
      </c>
      <c r="G594" s="1">
        <f t="shared" si="150"/>
        <v>0.11396531895886217</v>
      </c>
      <c r="H594" s="1">
        <f t="shared" si="147"/>
        <v>0</v>
      </c>
      <c r="I594" s="1"/>
      <c r="J594" s="1">
        <f t="shared" si="145"/>
        <v>0.6454072026503446</v>
      </c>
      <c r="K594" s="1"/>
      <c r="L594" s="1"/>
    </row>
    <row r="595" spans="3:12" ht="15.75">
      <c r="C595" s="1">
        <f t="shared" si="148"/>
        <v>11.63999999999984</v>
      </c>
      <c r="D595" s="1">
        <f t="shared" si="144"/>
        <v>0</v>
      </c>
      <c r="E595" s="1">
        <f t="shared" si="149"/>
        <v>0.07780652613980665</v>
      </c>
      <c r="F595" s="1">
        <f t="shared" si="146"/>
        <v>-0.12582093342068135</v>
      </c>
      <c r="G595" s="1">
        <f t="shared" si="150"/>
        <v>0.11144890029044854</v>
      </c>
      <c r="H595" s="1">
        <f t="shared" si="147"/>
        <v>0</v>
      </c>
      <c r="I595" s="1"/>
      <c r="J595" s="1">
        <f t="shared" si="145"/>
        <v>0.6648846937963209</v>
      </c>
      <c r="K595" s="1"/>
      <c r="L595" s="1"/>
    </row>
    <row r="596" spans="3:12" ht="15.75">
      <c r="C596" s="1">
        <f t="shared" si="148"/>
        <v>11.65999999999984</v>
      </c>
      <c r="D596" s="1">
        <f t="shared" si="144"/>
        <v>0</v>
      </c>
      <c r="E596" s="1">
        <f t="shared" si="149"/>
        <v>0.08003550414561562</v>
      </c>
      <c r="F596" s="1">
        <f t="shared" si="146"/>
        <v>-0.12942541375387503</v>
      </c>
      <c r="G596" s="1">
        <f t="shared" si="150"/>
        <v>0.10886039201537104</v>
      </c>
      <c r="H596" s="1">
        <f t="shared" si="147"/>
        <v>0</v>
      </c>
      <c r="I596" s="1"/>
      <c r="J596" s="1">
        <f t="shared" si="145"/>
        <v>0.683932110926962</v>
      </c>
      <c r="K596" s="1"/>
      <c r="L596" s="1"/>
    </row>
    <row r="597" spans="3:12" ht="15.75">
      <c r="C597" s="1">
        <f t="shared" si="148"/>
        <v>11.67999999999984</v>
      </c>
      <c r="D597" s="1">
        <f t="shared" si="144"/>
        <v>0</v>
      </c>
      <c r="E597" s="1">
        <f t="shared" si="149"/>
        <v>0.08221271198592305</v>
      </c>
      <c r="F597" s="1">
        <f t="shared" si="146"/>
        <v>-0.13294617655243615</v>
      </c>
      <c r="G597" s="1">
        <f t="shared" si="150"/>
        <v>0.10620146848432231</v>
      </c>
      <c r="H597" s="1">
        <f t="shared" si="147"/>
        <v>0</v>
      </c>
      <c r="I597" s="1"/>
      <c r="J597" s="1">
        <f t="shared" si="145"/>
        <v>0.7025371334109712</v>
      </c>
      <c r="K597" s="1"/>
      <c r="L597" s="1"/>
    </row>
    <row r="598" spans="3:12" ht="15.75">
      <c r="C598" s="1">
        <f t="shared" si="148"/>
        <v>11.69999999999984</v>
      </c>
      <c r="D598" s="1">
        <f t="shared" si="144"/>
        <v>0</v>
      </c>
      <c r="E598" s="1">
        <f t="shared" si="149"/>
        <v>0.08433674135560949</v>
      </c>
      <c r="F598" s="1">
        <f t="shared" si="146"/>
        <v>-0.13638094444615612</v>
      </c>
      <c r="G598" s="1">
        <f t="shared" si="150"/>
        <v>0.1034738495953992</v>
      </c>
      <c r="H598" s="1">
        <f t="shared" si="147"/>
        <v>0</v>
      </c>
      <c r="I598" s="1"/>
      <c r="J598" s="1">
        <f t="shared" si="145"/>
        <v>0.7206877267756049</v>
      </c>
      <c r="K598" s="1"/>
      <c r="L598" s="1"/>
    </row>
    <row r="599" spans="3:12" ht="15.75">
      <c r="C599" s="1">
        <f t="shared" si="148"/>
        <v>11.719999999999839</v>
      </c>
      <c r="D599" s="1">
        <f t="shared" si="144"/>
        <v>0</v>
      </c>
      <c r="E599" s="1">
        <f t="shared" si="149"/>
        <v>0.08640621834751748</v>
      </c>
      <c r="F599" s="1">
        <f t="shared" si="146"/>
        <v>-0.13972749568977053</v>
      </c>
      <c r="G599" s="1">
        <f t="shared" si="150"/>
        <v>0.10067929968160379</v>
      </c>
      <c r="H599" s="1">
        <f t="shared" si="147"/>
        <v>0</v>
      </c>
      <c r="I599" s="1"/>
      <c r="J599" s="1">
        <f t="shared" si="145"/>
        <v>0.738372150491051</v>
      </c>
      <c r="K599" s="1"/>
      <c r="L599" s="1"/>
    </row>
    <row r="600" spans="3:12" ht="15.75">
      <c r="C600" s="1">
        <f t="shared" si="148"/>
        <v>11.739999999999839</v>
      </c>
      <c r="D600" s="1">
        <f t="shared" si="144"/>
        <v>0</v>
      </c>
      <c r="E600" s="1">
        <f t="shared" si="149"/>
        <v>0.08841980434114956</v>
      </c>
      <c r="F600" s="1">
        <f t="shared" si="146"/>
        <v>-0.14298366560007295</v>
      </c>
      <c r="G600" s="1">
        <f t="shared" si="150"/>
        <v>0.09781962636960233</v>
      </c>
      <c r="H600" s="1">
        <f t="shared" si="147"/>
        <v>0</v>
      </c>
      <c r="I600" s="1"/>
      <c r="J600" s="1">
        <f t="shared" si="145"/>
        <v>0.7555789655646734</v>
      </c>
      <c r="K600" s="1"/>
      <c r="L600" s="1"/>
    </row>
    <row r="601" spans="3:12" ht="15.75">
      <c r="C601" s="1">
        <f t="shared" si="148"/>
        <v>11.759999999999838</v>
      </c>
      <c r="D601" s="1">
        <f t="shared" si="144"/>
        <v>0</v>
      </c>
      <c r="E601" s="1">
        <f t="shared" si="149"/>
        <v>0.0903761968685416</v>
      </c>
      <c r="F601" s="1">
        <f t="shared" si="146"/>
        <v>-0.14614734795611864</v>
      </c>
      <c r="G601" s="1">
        <f t="shared" si="150"/>
        <v>0.09489667941047995</v>
      </c>
      <c r="H601" s="1">
        <f t="shared" si="147"/>
        <v>0</v>
      </c>
      <c r="I601" s="1"/>
      <c r="J601" s="1">
        <f t="shared" si="145"/>
        <v>0.77229704194021</v>
      </c>
      <c r="K601" s="1"/>
      <c r="L601" s="1"/>
    </row>
    <row r="602" spans="3:12" ht="15.75">
      <c r="C602" s="1">
        <f t="shared" si="148"/>
        <v>11.779999999999838</v>
      </c>
      <c r="D602" s="1">
        <f t="shared" si="144"/>
        <v>0</v>
      </c>
      <c r="E602" s="1">
        <f t="shared" si="149"/>
        <v>0.0922741304567512</v>
      </c>
      <c r="F602" s="1">
        <f t="shared" si="146"/>
        <v>-0.14921649636161236</v>
      </c>
      <c r="G602" s="1">
        <f t="shared" si="150"/>
        <v>0.09191234948324771</v>
      </c>
      <c r="H602" s="1">
        <f t="shared" si="147"/>
        <v>0</v>
      </c>
      <c r="I602" s="1"/>
      <c r="J602" s="1">
        <f t="shared" si="145"/>
        <v>0.788515565697138</v>
      </c>
      <c r="K602" s="1"/>
      <c r="L602" s="1"/>
    </row>
    <row r="603" spans="3:12" ht="15.75">
      <c r="C603" s="1">
        <f t="shared" si="148"/>
        <v>11.799999999999837</v>
      </c>
      <c r="D603" s="1">
        <f t="shared" si="144"/>
        <v>0</v>
      </c>
      <c r="E603" s="1">
        <f t="shared" si="149"/>
        <v>0.09411237744641615</v>
      </c>
      <c r="F603" s="1">
        <f t="shared" si="146"/>
        <v>-0.15218912556859956</v>
      </c>
      <c r="G603" s="1">
        <f t="shared" si="150"/>
        <v>0.08886856697187571</v>
      </c>
      <c r="H603" s="1">
        <f t="shared" si="147"/>
        <v>0</v>
      </c>
      <c r="I603" s="1"/>
      <c r="J603" s="1">
        <f t="shared" si="145"/>
        <v>0.8042240460455503</v>
      </c>
      <c r="K603" s="1"/>
      <c r="L603" s="1"/>
    </row>
    <row r="604" spans="3:12" ht="15.75">
      <c r="C604" s="1">
        <f t="shared" si="148"/>
        <v>11.819999999999837</v>
      </c>
      <c r="D604" s="1">
        <f t="shared" si="144"/>
        <v>0</v>
      </c>
      <c r="E604" s="1">
        <f t="shared" si="149"/>
        <v>0.09588974878585367</v>
      </c>
      <c r="F604" s="1">
        <f t="shared" si="146"/>
        <v>-0.15506331276160396</v>
      </c>
      <c r="G604" s="1">
        <f t="shared" si="150"/>
        <v>0.08576730071664364</v>
      </c>
      <c r="H604" s="1">
        <f t="shared" si="147"/>
        <v>0</v>
      </c>
      <c r="I604" s="1"/>
      <c r="J604" s="1">
        <f t="shared" si="145"/>
        <v>0.8194123221120188</v>
      </c>
      <c r="K604" s="1"/>
      <c r="L604" s="1"/>
    </row>
    <row r="605" spans="3:12" ht="15.75">
      <c r="C605" s="1">
        <f t="shared" si="148"/>
        <v>11.839999999999836</v>
      </c>
      <c r="D605" s="1">
        <f t="shared" si="144"/>
        <v>0</v>
      </c>
      <c r="E605" s="1">
        <f t="shared" si="149"/>
        <v>0.09760509480018655</v>
      </c>
      <c r="F605" s="1">
        <f t="shared" si="146"/>
        <v>-0.15783719880138167</v>
      </c>
      <c r="G605" s="1">
        <f t="shared" si="150"/>
        <v>0.082610556740616</v>
      </c>
      <c r="H605" s="1">
        <f t="shared" si="147"/>
        <v>0</v>
      </c>
      <c r="I605" s="1"/>
      <c r="J605" s="1">
        <f t="shared" si="145"/>
        <v>0.8340705695120522</v>
      </c>
      <c r="K605" s="1"/>
      <c r="L605" s="1"/>
    </row>
    <row r="606" spans="3:12" ht="15.75">
      <c r="C606" s="1">
        <f t="shared" si="148"/>
        <v>11.859999999999836</v>
      </c>
      <c r="D606" s="1">
        <f t="shared" si="144"/>
        <v>0</v>
      </c>
      <c r="E606" s="1">
        <f t="shared" si="149"/>
        <v>0.09925730593499886</v>
      </c>
      <c r="F606" s="1">
        <f t="shared" si="146"/>
        <v>-0.16050898942748665</v>
      </c>
      <c r="G606" s="1">
        <f t="shared" si="150"/>
        <v>0.07940037695206627</v>
      </c>
      <c r="H606" s="1">
        <f t="shared" si="147"/>
        <v>0</v>
      </c>
      <c r="I606" s="1"/>
      <c r="J606" s="1">
        <f t="shared" si="145"/>
        <v>0.8481893067049023</v>
      </c>
      <c r="K606" s="1"/>
      <c r="L606" s="1"/>
    </row>
    <row r="607" spans="3:12" ht="15.75">
      <c r="C607" s="1">
        <f aca="true" t="shared" si="151" ref="C607:C622">C606+dx</f>
        <v>11.879999999999836</v>
      </c>
      <c r="D607" s="1">
        <f t="shared" si="144"/>
        <v>0</v>
      </c>
      <c r="E607" s="1">
        <f aca="true" t="shared" si="152" ref="E607:E622">E606+dx*G606</f>
        <v>0.10084531347404019</v>
      </c>
      <c r="F607" s="1">
        <f t="shared" si="146"/>
        <v>-0.16307695641887038</v>
      </c>
      <c r="G607" s="1">
        <f aca="true" t="shared" si="153" ref="G607:G622">G606+dx*F607</f>
        <v>0.07613883782368885</v>
      </c>
      <c r="H607" s="1">
        <f t="shared" si="147"/>
        <v>0</v>
      </c>
      <c r="I607" s="1"/>
      <c r="J607" s="1">
        <f t="shared" si="145"/>
        <v>0.8617594011266035</v>
      </c>
      <c r="K607" s="1"/>
      <c r="L607" s="1"/>
    </row>
    <row r="608" spans="3:12" ht="15.75">
      <c r="C608" s="1">
        <f t="shared" si="151"/>
        <v>11.899999999999835</v>
      </c>
      <c r="D608" s="1">
        <f t="shared" si="144"/>
        <v>0</v>
      </c>
      <c r="E608" s="1">
        <f t="shared" si="152"/>
        <v>0.10236809023051396</v>
      </c>
      <c r="F608" s="1">
        <f t="shared" si="146"/>
        <v>-0.16553943871176413</v>
      </c>
      <c r="G608" s="1">
        <f t="shared" si="153"/>
        <v>0.07282804904945357</v>
      </c>
      <c r="H608" s="1">
        <f t="shared" si="147"/>
        <v>0</v>
      </c>
      <c r="I608" s="1"/>
      <c r="J608" s="1">
        <f t="shared" si="145"/>
        <v>0.87477207509728</v>
      </c>
      <c r="K608" s="1"/>
      <c r="L608" s="1"/>
    </row>
    <row r="609" spans="3:12" ht="15.75">
      <c r="C609" s="1">
        <f t="shared" si="151"/>
        <v>11.919999999999835</v>
      </c>
      <c r="D609" s="1">
        <f t="shared" si="144"/>
        <v>0</v>
      </c>
      <c r="E609" s="1">
        <f t="shared" si="152"/>
        <v>0.10382465121150304</v>
      </c>
      <c r="F609" s="1">
        <f t="shared" si="146"/>
        <v>-0.16789484347412156</v>
      </c>
      <c r="G609" s="1">
        <f t="shared" si="153"/>
        <v>0.06947015217997114</v>
      </c>
      <c r="H609" s="1">
        <f t="shared" si="147"/>
        <v>0</v>
      </c>
      <c r="I609" s="1"/>
      <c r="J609" s="1">
        <f t="shared" si="145"/>
        <v>0.8872189114989006</v>
      </c>
      <c r="K609" s="1"/>
      <c r="L609" s="1"/>
    </row>
    <row r="610" spans="3:12" ht="15.75">
      <c r="C610" s="1">
        <f t="shared" si="151"/>
        <v>11.939999999999834</v>
      </c>
      <c r="D610" s="1">
        <f t="shared" si="144"/>
        <v>0</v>
      </c>
      <c r="E610" s="1">
        <f t="shared" si="152"/>
        <v>0.10521405425510247</v>
      </c>
      <c r="F610" s="1">
        <f t="shared" si="146"/>
        <v>-0.1701416471359262</v>
      </c>
      <c r="G610" s="1">
        <f t="shared" si="153"/>
        <v>0.06606731923725262</v>
      </c>
      <c r="H610" s="1">
        <f t="shared" si="147"/>
        <v>0</v>
      </c>
      <c r="I610" s="1"/>
      <c r="J610" s="1">
        <f t="shared" si="145"/>
        <v>0.8990918592198073</v>
      </c>
      <c r="K610" s="1"/>
      <c r="L610" s="1"/>
    </row>
    <row r="611" spans="3:12" ht="15.75">
      <c r="C611" s="1">
        <f t="shared" si="151"/>
        <v>11.959999999999834</v>
      </c>
      <c r="D611" s="1">
        <f t="shared" si="144"/>
        <v>0</v>
      </c>
      <c r="E611" s="1">
        <f t="shared" si="152"/>
        <v>0.10653540063984752</v>
      </c>
      <c r="F611" s="1">
        <f t="shared" si="146"/>
        <v>-0.17227839637469744</v>
      </c>
      <c r="G611" s="1">
        <f t="shared" si="153"/>
        <v>0.06262175130975867</v>
      </c>
      <c r="H611" s="1">
        <f t="shared" si="147"/>
        <v>0</v>
      </c>
      <c r="I611" s="1"/>
      <c r="J611" s="1">
        <f t="shared" si="145"/>
        <v>0.9103832383624962</v>
      </c>
      <c r="K611" s="1"/>
      <c r="L611" s="1"/>
    </row>
    <row r="612" spans="3:12" ht="15.75">
      <c r="C612" s="1">
        <f t="shared" si="151"/>
        <v>11.979999999999833</v>
      </c>
      <c r="D612" s="1">
        <f t="shared" si="144"/>
        <v>0</v>
      </c>
      <c r="E612" s="1">
        <f t="shared" si="152"/>
        <v>0.10778783566604269</v>
      </c>
      <c r="F612" s="1">
        <f t="shared" si="146"/>
        <v>-0.17430370905555764</v>
      </c>
      <c r="G612" s="1">
        <f t="shared" si="153"/>
        <v>0.059135677128647514</v>
      </c>
      <c r="H612" s="1">
        <f t="shared" si="147"/>
        <v>0</v>
      </c>
      <c r="I612" s="1"/>
      <c r="J612" s="1">
        <f t="shared" si="145"/>
        <v>0.9210857452112826</v>
      </c>
      <c r="K612" s="1"/>
      <c r="L612" s="1"/>
    </row>
    <row r="613" spans="3:12" ht="15.75">
      <c r="C613" s="1">
        <f t="shared" si="151"/>
        <v>11.999999999999833</v>
      </c>
      <c r="D613" s="1">
        <f t="shared" si="144"/>
        <v>0</v>
      </c>
      <c r="E613" s="1">
        <f t="shared" si="152"/>
        <v>0.10897054920861564</v>
      </c>
      <c r="F613" s="1">
        <f t="shared" si="146"/>
        <v>-0.17621627512525234</v>
      </c>
      <c r="G613" s="1">
        <f t="shared" si="153"/>
        <v>0.05561135162614247</v>
      </c>
      <c r="H613" s="1">
        <f t="shared" si="147"/>
        <v>0</v>
      </c>
      <c r="I613" s="1"/>
      <c r="J613" s="1">
        <f t="shared" si="145"/>
        <v>0.9311924569566367</v>
      </c>
      <c r="K613" s="1"/>
      <c r="L613" s="1"/>
    </row>
    <row r="614" spans="3:12" ht="15.75">
      <c r="C614" s="1">
        <f t="shared" si="151"/>
        <v>12.019999999999833</v>
      </c>
      <c r="D614" s="1">
        <f t="shared" si="144"/>
        <v>0</v>
      </c>
      <c r="E614" s="1">
        <f t="shared" si="152"/>
        <v>0.11008277624113849</v>
      </c>
      <c r="F614" s="1">
        <f t="shared" si="146"/>
        <v>-0.17801485745954504</v>
      </c>
      <c r="G614" s="1">
        <f t="shared" si="153"/>
        <v>0.05205105447695157</v>
      </c>
      <c r="H614" s="1">
        <f t="shared" si="147"/>
        <v>0</v>
      </c>
      <c r="I614" s="1"/>
      <c r="J614" s="1">
        <f t="shared" si="145"/>
        <v>0.9406968361731328</v>
      </c>
      <c r="K614" s="1"/>
      <c r="L614" s="1"/>
    </row>
    <row r="615" spans="3:12" ht="15.75">
      <c r="C615" s="1">
        <f t="shared" si="151"/>
        <v>12.039999999999832</v>
      </c>
      <c r="D615" s="1">
        <f t="shared" si="144"/>
        <v>0</v>
      </c>
      <c r="E615" s="1">
        <f t="shared" si="152"/>
        <v>0.11112379733067752</v>
      </c>
      <c r="F615" s="1">
        <f t="shared" si="146"/>
        <v>-0.17969829266343862</v>
      </c>
      <c r="G615" s="1">
        <f t="shared" si="153"/>
        <v>0.048457088623682795</v>
      </c>
      <c r="H615" s="1">
        <f t="shared" si="147"/>
        <v>0</v>
      </c>
      <c r="I615" s="1"/>
      <c r="J615" s="1">
        <f t="shared" si="145"/>
        <v>0.9495927350481188</v>
      </c>
      <c r="K615" s="1"/>
      <c r="L615" s="1"/>
    </row>
    <row r="616" spans="3:12" ht="15.75">
      <c r="C616" s="1">
        <f t="shared" si="151"/>
        <v>12.059999999999832</v>
      </c>
      <c r="D616" s="1">
        <f t="shared" si="144"/>
        <v>0</v>
      </c>
      <c r="E616" s="1">
        <f t="shared" si="152"/>
        <v>0.11209293910315118</v>
      </c>
      <c r="F616" s="1">
        <f t="shared" si="146"/>
        <v>-0.18126549182370577</v>
      </c>
      <c r="G616" s="1">
        <f t="shared" si="153"/>
        <v>0.04483177878720868</v>
      </c>
      <c r="H616" s="1">
        <f t="shared" si="147"/>
        <v>0</v>
      </c>
      <c r="I616" s="1"/>
      <c r="J616" s="1">
        <f t="shared" si="145"/>
        <v>0.9578743993583663</v>
      </c>
      <c r="K616" s="1"/>
      <c r="L616" s="1"/>
    </row>
    <row r="617" spans="3:12" ht="15.75">
      <c r="C617" s="1">
        <f t="shared" si="151"/>
        <v>12.079999999999831</v>
      </c>
      <c r="D617" s="1">
        <f t="shared" si="144"/>
        <v>0</v>
      </c>
      <c r="E617" s="1">
        <f t="shared" si="152"/>
        <v>0.11298957467889535</v>
      </c>
      <c r="F617" s="1">
        <f t="shared" si="146"/>
        <v>-0.18271544121324168</v>
      </c>
      <c r="G617" s="1">
        <f t="shared" si="153"/>
        <v>0.04117746996294385</v>
      </c>
      <c r="H617" s="1">
        <f t="shared" si="147"/>
        <v>0</v>
      </c>
      <c r="I617" s="1"/>
      <c r="J617" s="1">
        <f t="shared" si="145"/>
        <v>0.9655364721921327</v>
      </c>
      <c r="K617" s="1"/>
      <c r="L617" s="1"/>
    </row>
    <row r="618" spans="3:12" ht="15.75">
      <c r="C618" s="1">
        <f t="shared" si="151"/>
        <v>12.099999999999831</v>
      </c>
      <c r="D618" s="1">
        <f t="shared" si="144"/>
        <v>0</v>
      </c>
      <c r="E618" s="1">
        <f t="shared" si="152"/>
        <v>0.11381312407815423</v>
      </c>
      <c r="F618" s="1">
        <f t="shared" si="146"/>
        <v>-0.1840472029467832</v>
      </c>
      <c r="G618" s="1">
        <f t="shared" si="153"/>
        <v>0.03749652590400819</v>
      </c>
      <c r="H618" s="1">
        <f t="shared" si="147"/>
        <v>0</v>
      </c>
      <c r="I618" s="1"/>
      <c r="J618" s="1">
        <f t="shared" si="145"/>
        <v>0.9725739974142265</v>
      </c>
      <c r="K618" s="1"/>
      <c r="L618" s="1"/>
    </row>
    <row r="619" spans="3:12" ht="15.75">
      <c r="C619" s="1">
        <f t="shared" si="151"/>
        <v>12.11999999999983</v>
      </c>
      <c r="D619" s="1">
        <f t="shared" si="144"/>
        <v>0</v>
      </c>
      <c r="E619" s="1">
        <f t="shared" si="152"/>
        <v>0.11456305459623439</v>
      </c>
      <c r="F619" s="1">
        <f t="shared" si="146"/>
        <v>-0.18525991558757063</v>
      </c>
      <c r="G619" s="1">
        <f t="shared" si="153"/>
        <v>0.03379132759225678</v>
      </c>
      <c r="H619" s="1">
        <f t="shared" si="147"/>
        <v>0</v>
      </c>
      <c r="I619" s="1"/>
      <c r="J619" s="1">
        <f t="shared" si="145"/>
        <v>0.9789824228718327</v>
      </c>
      <c r="K619" s="1"/>
      <c r="L619" s="1"/>
    </row>
    <row r="620" spans="3:12" ht="15.75">
      <c r="C620" s="1">
        <f t="shared" si="151"/>
        <v>12.13999999999983</v>
      </c>
      <c r="D620" s="1">
        <f t="shared" si="144"/>
        <v>0</v>
      </c>
      <c r="E620" s="1">
        <f t="shared" si="152"/>
        <v>0.11523888114807952</v>
      </c>
      <c r="F620" s="1">
        <f t="shared" si="146"/>
        <v>-0.1863527947045594</v>
      </c>
      <c r="G620" s="1">
        <f t="shared" si="153"/>
        <v>0.03006427169816559</v>
      </c>
      <c r="H620" s="1">
        <f t="shared" si="147"/>
        <v>0</v>
      </c>
      <c r="I620" s="1"/>
      <c r="J620" s="1">
        <f t="shared" si="145"/>
        <v>0.9847576033390285</v>
      </c>
      <c r="K620" s="1"/>
      <c r="L620" s="1"/>
    </row>
    <row r="621" spans="3:12" ht="15.75">
      <c r="C621" s="1">
        <f t="shared" si="151"/>
        <v>12.15999999999983</v>
      </c>
      <c r="D621" s="1">
        <f t="shared" si="144"/>
        <v>0</v>
      </c>
      <c r="E621" s="1">
        <f t="shared" si="152"/>
        <v>0.11584016658204284</v>
      </c>
      <c r="F621" s="1">
        <f t="shared" si="146"/>
        <v>-0.18732513337982148</v>
      </c>
      <c r="G621" s="1">
        <f t="shared" si="153"/>
        <v>0.026317769030569163</v>
      </c>
      <c r="H621" s="1">
        <f t="shared" si="147"/>
        <v>0</v>
      </c>
      <c r="I621" s="1"/>
      <c r="J621" s="1">
        <f t="shared" si="145"/>
        <v>0.9898958031980806</v>
      </c>
      <c r="K621" s="1"/>
      <c r="L621" s="1"/>
    </row>
    <row r="622" spans="3:12" ht="15.75">
      <c r="C622" s="1">
        <f t="shared" si="151"/>
        <v>12.17999999999983</v>
      </c>
      <c r="D622" s="1">
        <f t="shared" si="144"/>
        <v>0</v>
      </c>
      <c r="E622" s="1">
        <f t="shared" si="152"/>
        <v>0.11636652196265422</v>
      </c>
      <c r="F622" s="1">
        <f t="shared" si="146"/>
        <v>-0.18817630266580815</v>
      </c>
      <c r="G622" s="1">
        <f t="shared" si="153"/>
        <v>0.022554242977253</v>
      </c>
      <c r="H622" s="1">
        <f t="shared" si="147"/>
        <v>0</v>
      </c>
      <c r="I622" s="1"/>
      <c r="J622" s="1">
        <f t="shared" si="145"/>
        <v>0.994393698855792</v>
      </c>
      <c r="K622" s="1"/>
      <c r="L622" s="1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8"/>
  <sheetViews>
    <sheetView showGridLines="0" workbookViewId="0" topLeftCell="A1">
      <selection activeCell="A36" sqref="A36"/>
    </sheetView>
  </sheetViews>
  <sheetFormatPr defaultColWidth="9.140625" defaultRowHeight="12.75"/>
  <sheetData>
    <row r="1" ht="18">
      <c r="A1" s="45" t="s">
        <v>63</v>
      </c>
    </row>
    <row r="3" ht="12.75">
      <c r="A3" s="4"/>
    </row>
    <row r="4" ht="15">
      <c r="A4" s="42" t="s">
        <v>64</v>
      </c>
    </row>
    <row r="5" ht="15">
      <c r="A5" s="42" t="s">
        <v>49</v>
      </c>
    </row>
    <row r="6" ht="15">
      <c r="A6" s="42" t="s">
        <v>57</v>
      </c>
    </row>
    <row r="7" spans="1:7" ht="15">
      <c r="A7" s="43"/>
      <c r="B7" s="43"/>
      <c r="C7" s="43"/>
      <c r="D7" s="43"/>
      <c r="E7" s="43"/>
      <c r="F7" s="43"/>
      <c r="G7" s="43"/>
    </row>
    <row r="8" spans="1:7" ht="15">
      <c r="A8" s="42" t="s">
        <v>65</v>
      </c>
      <c r="B8" s="43"/>
      <c r="C8" s="43"/>
      <c r="D8" s="43"/>
      <c r="E8" s="43"/>
      <c r="F8" s="43"/>
      <c r="G8" s="43"/>
    </row>
    <row r="9" spans="1:7" ht="15">
      <c r="A9" s="42" t="s">
        <v>50</v>
      </c>
      <c r="B9" s="43"/>
      <c r="C9" s="43"/>
      <c r="D9" s="43"/>
      <c r="E9" s="43"/>
      <c r="F9" s="43"/>
      <c r="G9" s="43"/>
    </row>
    <row r="10" spans="1:7" ht="15">
      <c r="A10" s="42" t="s">
        <v>51</v>
      </c>
      <c r="B10" s="43"/>
      <c r="C10" s="43"/>
      <c r="D10" s="43"/>
      <c r="E10" s="43"/>
      <c r="F10" s="43"/>
      <c r="G10" s="43"/>
    </row>
    <row r="11" spans="1:7" ht="15">
      <c r="A11" s="44"/>
      <c r="B11" s="43"/>
      <c r="C11" s="43"/>
      <c r="D11" s="43"/>
      <c r="E11" s="43"/>
      <c r="F11" s="43"/>
      <c r="G11" s="43"/>
    </row>
    <row r="12" spans="1:7" ht="15">
      <c r="A12" s="42" t="s">
        <v>66</v>
      </c>
      <c r="B12" s="43"/>
      <c r="C12" s="43"/>
      <c r="D12" s="43"/>
      <c r="E12" s="43"/>
      <c r="F12" s="43"/>
      <c r="G12" s="43"/>
    </row>
    <row r="13" spans="1:7" ht="15">
      <c r="A13" s="42" t="s">
        <v>52</v>
      </c>
      <c r="B13" s="43"/>
      <c r="C13" s="43"/>
      <c r="D13" s="43"/>
      <c r="E13" s="43"/>
      <c r="F13" s="43"/>
      <c r="G13" s="43"/>
    </row>
    <row r="14" spans="1:7" ht="15">
      <c r="A14" s="42" t="s">
        <v>53</v>
      </c>
      <c r="B14" s="43"/>
      <c r="C14" s="43"/>
      <c r="D14" s="43"/>
      <c r="E14" s="43"/>
      <c r="F14" s="43"/>
      <c r="G14" s="43"/>
    </row>
    <row r="15" spans="1:7" ht="15">
      <c r="A15" s="43"/>
      <c r="B15" s="43"/>
      <c r="C15" s="43"/>
      <c r="D15" s="43"/>
      <c r="E15" s="43"/>
      <c r="F15" s="43"/>
      <c r="G15" s="43"/>
    </row>
    <row r="16" spans="1:7" ht="15">
      <c r="A16" s="42" t="s">
        <v>67</v>
      </c>
      <c r="B16" s="43"/>
      <c r="C16" s="43"/>
      <c r="D16" s="43"/>
      <c r="E16" s="43"/>
      <c r="F16" s="43"/>
      <c r="G16" s="43"/>
    </row>
    <row r="17" spans="1:7" ht="15">
      <c r="A17" s="42" t="s">
        <v>52</v>
      </c>
      <c r="B17" s="43"/>
      <c r="C17" s="43"/>
      <c r="D17" s="43"/>
      <c r="E17" s="43"/>
      <c r="F17" s="43"/>
      <c r="G17" s="43"/>
    </row>
    <row r="18" spans="1:7" ht="15">
      <c r="A18" s="43"/>
      <c r="B18" s="43"/>
      <c r="C18" s="43"/>
      <c r="D18" s="43"/>
      <c r="E18" s="43"/>
      <c r="F18" s="43"/>
      <c r="G18" s="43"/>
    </row>
    <row r="19" spans="1:7" ht="15">
      <c r="A19" s="42" t="s">
        <v>54</v>
      </c>
      <c r="B19" s="43"/>
      <c r="C19" s="43"/>
      <c r="D19" s="43"/>
      <c r="E19" s="43"/>
      <c r="F19" s="43"/>
      <c r="G19" s="43"/>
    </row>
    <row r="20" spans="1:7" ht="15">
      <c r="A20" s="42"/>
      <c r="B20" s="43"/>
      <c r="C20" s="43"/>
      <c r="D20" s="43"/>
      <c r="E20" s="43"/>
      <c r="F20" s="43"/>
      <c r="G20" s="43"/>
    </row>
    <row r="21" spans="1:7" ht="15.75">
      <c r="A21" s="3" t="s">
        <v>56</v>
      </c>
      <c r="B21" s="43"/>
      <c r="C21" s="43"/>
      <c r="D21" s="43"/>
      <c r="E21" s="43"/>
      <c r="F21" s="43"/>
      <c r="G21" s="43"/>
    </row>
    <row r="22" spans="1:7" ht="15.75">
      <c r="A22" s="3" t="s">
        <v>55</v>
      </c>
      <c r="B22" s="43"/>
      <c r="C22" s="43"/>
      <c r="D22" s="43"/>
      <c r="E22" s="43"/>
      <c r="F22" s="43"/>
      <c r="G22" s="43"/>
    </row>
    <row r="23" spans="1:7" ht="15.75">
      <c r="A23" s="3"/>
      <c r="B23" s="43"/>
      <c r="C23" s="43"/>
      <c r="D23" s="43"/>
      <c r="E23" s="43"/>
      <c r="F23" s="43"/>
      <c r="G23" s="43"/>
    </row>
    <row r="24" spans="1:7" ht="15">
      <c r="A24" s="43" t="s">
        <v>68</v>
      </c>
      <c r="B24" s="43"/>
      <c r="C24" s="43"/>
      <c r="D24" s="43"/>
      <c r="E24" s="43"/>
      <c r="F24" s="43"/>
      <c r="G24" s="43"/>
    </row>
    <row r="25" spans="1:7" ht="15">
      <c r="A25" s="43" t="s">
        <v>62</v>
      </c>
      <c r="B25" s="43"/>
      <c r="C25" s="43"/>
      <c r="D25" s="43"/>
      <c r="E25" s="43"/>
      <c r="F25" s="43"/>
      <c r="G25" s="43"/>
    </row>
    <row r="26" spans="1:7" ht="15.75">
      <c r="A26" s="3"/>
      <c r="B26" s="43"/>
      <c r="C26" s="43"/>
      <c r="D26" s="43"/>
      <c r="E26" s="43"/>
      <c r="F26" s="43"/>
      <c r="G26" s="43"/>
    </row>
    <row r="27" spans="2:7" ht="15">
      <c r="B27" s="43"/>
      <c r="C27" s="43"/>
      <c r="D27" s="43"/>
      <c r="E27" s="43"/>
      <c r="F27" s="43"/>
      <c r="G27" s="43"/>
    </row>
    <row r="28" spans="1:7" ht="15">
      <c r="A28" s="46" t="s">
        <v>69</v>
      </c>
      <c r="B28" s="43"/>
      <c r="C28" s="43"/>
      <c r="D28" s="43"/>
      <c r="E28" s="43"/>
      <c r="F28" s="43"/>
      <c r="G28" s="43"/>
    </row>
    <row r="29" spans="1:7" ht="15">
      <c r="A29" s="46" t="s">
        <v>58</v>
      </c>
      <c r="B29" s="43"/>
      <c r="C29" s="43"/>
      <c r="D29" s="43"/>
      <c r="E29" s="43"/>
      <c r="F29" s="43"/>
      <c r="G29" s="43"/>
    </row>
    <row r="30" ht="15">
      <c r="A30" s="46" t="s">
        <v>61</v>
      </c>
    </row>
    <row r="31" ht="15">
      <c r="A31" s="46" t="s">
        <v>59</v>
      </c>
    </row>
    <row r="32" ht="15">
      <c r="A32" s="46" t="s">
        <v>60</v>
      </c>
    </row>
    <row r="33" ht="12.75">
      <c r="A33" s="5"/>
    </row>
    <row r="35" ht="15.75">
      <c r="A35" s="24" t="s">
        <v>70</v>
      </c>
    </row>
    <row r="36" ht="15.75">
      <c r="A36" s="24" t="s">
        <v>39</v>
      </c>
    </row>
    <row r="37" ht="15.75">
      <c r="A37" s="24" t="s">
        <v>41</v>
      </c>
    </row>
    <row r="38" ht="15.75">
      <c r="A38" s="24" t="s">
        <v>42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cp:lastPrinted>2004-06-16T20:53:46Z</cp:lastPrinted>
  <dcterms:created xsi:type="dcterms:W3CDTF">1997-04-10T14:52:00Z</dcterms:created>
  <dcterms:modified xsi:type="dcterms:W3CDTF">2004-08-07T20:24:40Z</dcterms:modified>
  <cp:category/>
  <cp:version/>
  <cp:contentType/>
  <cp:contentStatus/>
</cp:coreProperties>
</file>