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6150" windowHeight="4890" activeTab="0"/>
  </bookViews>
  <sheets>
    <sheet name="Simple Pendulum" sheetId="1" r:id="rId1"/>
    <sheet name="Notes on Method" sheetId="2" r:id="rId2"/>
    <sheet name="Sheet3" sheetId="3" r:id="rId3"/>
  </sheets>
  <definedNames>
    <definedName name="delta_t">'Simple Pendulum'!$B$27</definedName>
    <definedName name="g">'Simple Pendulum'!$B$24</definedName>
    <definedName name="k">'Simple Pendulum'!$B$24</definedName>
    <definedName name="L">'Simple Pendulum'!$B$23</definedName>
    <definedName name="omega_init">'Simple Pendulum'!$B$26</definedName>
    <definedName name="theta_init">'Simple Pendulum'!$B$25</definedName>
    <definedName name="v_init">'Simple Pendulum'!$B$26</definedName>
    <definedName name="x_init">'Simple Pendulum'!$B$25</definedName>
  </definedNames>
  <calcPr fullCalcOnLoad="1"/>
</workbook>
</file>

<file path=xl/sharedStrings.xml><?xml version="1.0" encoding="utf-8"?>
<sst xmlns="http://schemas.openxmlformats.org/spreadsheetml/2006/main" count="75" uniqueCount="75">
  <si>
    <t>Simple Pendulum Spreadsheet</t>
  </si>
  <si>
    <t>delta_t=</t>
  </si>
  <si>
    <t>time</t>
  </si>
  <si>
    <t>midway</t>
  </si>
  <si>
    <t>g=</t>
  </si>
  <si>
    <t>theta_init=</t>
  </si>
  <si>
    <t>omega_init=</t>
  </si>
  <si>
    <t>theta</t>
  </si>
  <si>
    <t>omega</t>
  </si>
  <si>
    <t>alpha</t>
  </si>
  <si>
    <t>Michael Fowler, University of Virginia</t>
  </si>
  <si>
    <t>gravity</t>
  </si>
  <si>
    <t>initial position</t>
  </si>
  <si>
    <t>initial velocity</t>
  </si>
  <si>
    <t>time interval in seconds</t>
  </si>
  <si>
    <t>Click on and change the red numbers below!</t>
  </si>
  <si>
    <t>(See Sheet 2 for a brief discussion of the construction of the table</t>
  </si>
  <si>
    <t>below from the differential equation.)</t>
  </si>
  <si>
    <t>CONSTRUCTING THE SPREADSHEET FROM THE DIFFERENTIAL EQUATION</t>
  </si>
  <si>
    <r>
      <t>In the table, the values of position</t>
    </r>
    <r>
      <rPr>
        <b/>
        <sz val="10"/>
        <rFont val="Arial"/>
        <family val="2"/>
      </rPr>
      <t xml:space="preserve"> theta</t>
    </r>
    <r>
      <rPr>
        <sz val="10"/>
        <rFont val="Arial"/>
        <family val="0"/>
      </rPr>
      <t xml:space="preserve"> and acceleration </t>
    </r>
    <r>
      <rPr>
        <b/>
        <sz val="10"/>
        <rFont val="Arial"/>
        <family val="2"/>
      </rPr>
      <t xml:space="preserve">alpha </t>
    </r>
  </si>
  <si>
    <r>
      <t xml:space="preserve">are shown </t>
    </r>
    <r>
      <rPr>
        <b/>
        <sz val="10"/>
        <rFont val="Arial"/>
        <family val="2"/>
      </rPr>
      <t>at times n delta_t</t>
    </r>
    <r>
      <rPr>
        <sz val="10"/>
        <rFont val="Arial"/>
        <family val="0"/>
      </rPr>
      <t xml:space="preserve">, where n is an integer. </t>
    </r>
  </si>
  <si>
    <r>
      <t>HOWEVER, the</t>
    </r>
    <r>
      <rPr>
        <sz val="10"/>
        <color indexed="10"/>
        <rFont val="Arial"/>
        <family val="2"/>
      </rPr>
      <t xml:space="preserve"> values of velocity </t>
    </r>
    <r>
      <rPr>
        <b/>
        <sz val="10"/>
        <color indexed="10"/>
        <rFont val="Arial"/>
        <family val="2"/>
      </rPr>
      <t>omega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are actually at </t>
    </r>
  </si>
  <si>
    <r>
      <t xml:space="preserve">changes during the time interval delta_t it is </t>
    </r>
    <r>
      <rPr>
        <i/>
        <sz val="10"/>
        <rFont val="Arial"/>
        <family val="2"/>
      </rPr>
      <t>much more accurate</t>
    </r>
    <r>
      <rPr>
        <sz val="10"/>
        <rFont val="Arial"/>
        <family val="0"/>
      </rPr>
      <t xml:space="preserve"> to </t>
    </r>
  </si>
  <si>
    <t xml:space="preserve">than the velocity at the beginning (doing that is called Euler integration, and it isn't very reliable). </t>
  </si>
  <si>
    <r>
      <t xml:space="preserve"> in </t>
    </r>
    <r>
      <rPr>
        <i/>
        <sz val="10"/>
        <rFont val="Arial"/>
        <family val="2"/>
      </rPr>
      <t>Spreadsheet Physics</t>
    </r>
    <r>
      <rPr>
        <sz val="10"/>
        <rFont val="Arial"/>
        <family val="0"/>
      </rPr>
      <t xml:space="preserve">. </t>
    </r>
  </si>
  <si>
    <t xml:space="preserve">as this method does, since the values at which the acceleration is </t>
  </si>
  <si>
    <t xml:space="preserve">given (column D) are in the center of the intervals between calculated values of </t>
  </si>
  <si>
    <t>the velocity (column C) so the velocity values jump leapfrog-like over the acceleration values.</t>
  </si>
  <si>
    <t>Specifically, in line 24, the position theta and acceleration alpha</t>
  </si>
  <si>
    <t>position, of course, in the usual way for a rigid pendulum.</t>
  </si>
  <si>
    <t xml:space="preserve">Therefore to get the change in position over the next time interval, </t>
  </si>
  <si>
    <t xml:space="preserve">average velocity, that is, to a good approximation, the velocity at </t>
  </si>
  <si>
    <r>
      <t xml:space="preserve">To track the motion, we must also update the </t>
    </r>
    <r>
      <rPr>
        <i/>
        <sz val="10"/>
        <rFont val="Arial"/>
        <family val="2"/>
      </rPr>
      <t>velocity</t>
    </r>
    <r>
      <rPr>
        <sz val="10"/>
        <rFont val="Arial"/>
        <family val="0"/>
      </rPr>
      <t xml:space="preserve"> on each step. </t>
    </r>
  </si>
  <si>
    <t>So, C25 = C24 + (avge accn.)*delta_t</t>
  </si>
  <si>
    <t xml:space="preserve">Therefore our average acceleration between these times is to a good </t>
  </si>
  <si>
    <t>So the C formula is slightly different from the B formula:</t>
  </si>
  <si>
    <t>(For a full discussion and examples, click here.)</t>
  </si>
  <si>
    <t>L=</t>
  </si>
  <si>
    <t>length of pendulum</t>
  </si>
  <si>
    <r>
      <t>the "</t>
    </r>
    <r>
      <rPr>
        <sz val="10"/>
        <color indexed="10"/>
        <rFont val="Arial"/>
        <family val="2"/>
      </rPr>
      <t>midpoints</t>
    </r>
    <r>
      <rPr>
        <sz val="10"/>
        <rFont val="Arial"/>
        <family val="0"/>
      </rPr>
      <t xml:space="preserve">" of these times, that is, </t>
    </r>
    <r>
      <rPr>
        <b/>
        <sz val="10"/>
        <color indexed="10"/>
        <rFont val="Arial"/>
        <family val="2"/>
      </rPr>
      <t>at times (n - 0.5) delta_t</t>
    </r>
    <r>
      <rPr>
        <sz val="10"/>
        <rFont val="Arial"/>
        <family val="0"/>
      </rPr>
      <t xml:space="preserve">.  </t>
    </r>
  </si>
  <si>
    <t xml:space="preserve">are both at time delta_t.  The acceleration simply depends on the </t>
  </si>
  <si>
    <t xml:space="preserve">But, still in line 24, the angular velocity omega is at time 0.5*delta_t. </t>
  </si>
  <si>
    <t xml:space="preserve">from delta_t to 2*delta_t, we must add delta_t multiplied by the </t>
  </si>
  <si>
    <t xml:space="preserve">We ensure this from the beginning, by increasing omega from omega_init </t>
  </si>
  <si>
    <t>in C23 to omega_init + 0.5*delta_t*D23 in C24, that is, to the value it would accelerate to</t>
  </si>
  <si>
    <r>
      <t xml:space="preserve">in one-half the time interval delta_t.  </t>
    </r>
    <r>
      <rPr>
        <i/>
        <sz val="10"/>
        <rFont val="Arial"/>
        <family val="2"/>
      </rPr>
      <t>Every other time-step throughout the table is delta_t</t>
    </r>
    <r>
      <rPr>
        <sz val="10"/>
        <rFont val="Arial"/>
        <family val="0"/>
      </rPr>
      <t xml:space="preserve">. </t>
    </r>
  </si>
  <si>
    <t xml:space="preserve">This ensures that omega is permanently "out of step" with theta and alpha. </t>
  </si>
  <si>
    <t xml:space="preserve">The reason we do this is that to find how the position of the pendulum </t>
  </si>
  <si>
    <r>
      <t xml:space="preserve">multiply delta_t by the velocity at the </t>
    </r>
    <r>
      <rPr>
        <i/>
        <sz val="10"/>
        <rFont val="Arial"/>
        <family val="2"/>
      </rPr>
      <t>center</t>
    </r>
    <r>
      <rPr>
        <sz val="10"/>
        <rFont val="Arial"/>
        <family val="0"/>
      </rPr>
      <t xml:space="preserve"> of the time interval </t>
    </r>
  </si>
  <si>
    <t>Using the velocity at the center of the interval is called the "leapfrog" method,</t>
  </si>
  <si>
    <t>because the values of omega and theta "leapfrog" over each other in time on going down the spreadsheet.</t>
  </si>
  <si>
    <t xml:space="preserve"> I found the leapfrog method used in spreadsheets first (for physics) by Misner and Cooney</t>
  </si>
  <si>
    <r>
      <t xml:space="preserve">Similarly, it is more accurate in finding the change in </t>
    </r>
    <r>
      <rPr>
        <i/>
        <sz val="10"/>
        <rFont val="Arial"/>
        <family val="2"/>
      </rPr>
      <t>velocity</t>
    </r>
    <r>
      <rPr>
        <sz val="10"/>
        <rFont val="Arial"/>
        <family val="0"/>
      </rPr>
      <t xml:space="preserve"> in </t>
    </r>
  </si>
  <si>
    <r>
      <t xml:space="preserve">a time interval to use the </t>
    </r>
    <r>
      <rPr>
        <i/>
        <sz val="10"/>
        <rFont val="Arial"/>
        <family val="2"/>
      </rPr>
      <t>acceleration</t>
    </r>
    <r>
      <rPr>
        <sz val="10"/>
        <rFont val="Arial"/>
        <family val="0"/>
      </rPr>
      <t xml:space="preserve"> in the </t>
    </r>
    <r>
      <rPr>
        <i/>
        <sz val="10"/>
        <rFont val="Arial"/>
        <family val="2"/>
      </rPr>
      <t>middle</t>
    </r>
    <r>
      <rPr>
        <sz val="10"/>
        <rFont val="Arial"/>
        <family val="0"/>
      </rPr>
      <t xml:space="preserve"> of the relevant interval, </t>
    </r>
  </si>
  <si>
    <t xml:space="preserve">Note that in line 25, the angular velocity omega is at time 1.5*delta_t, </t>
  </si>
  <si>
    <t xml:space="preserve">the initial half-step was a one shot deal to set up the leap frog -- all further steps must equal delta_t! </t>
  </si>
  <si>
    <t xml:space="preserve">1.5*delta_t, which is C25.  </t>
  </si>
  <si>
    <t>Hence, B25 = B24 + C25*delta_t.</t>
  </si>
  <si>
    <t xml:space="preserve">Remember now that C24 is at time 0.5*delta_t, and so C25 is at 1.5*delta_t. </t>
  </si>
  <si>
    <r>
      <t xml:space="preserve">approximation that at time delta_t, </t>
    </r>
    <r>
      <rPr>
        <sz val="10"/>
        <color indexed="10"/>
        <rFont val="Arial"/>
        <family val="2"/>
      </rPr>
      <t>which is D24</t>
    </r>
    <r>
      <rPr>
        <sz val="10"/>
        <rFont val="Arial"/>
        <family val="0"/>
      </rPr>
      <t>.</t>
    </r>
  </si>
  <si>
    <t>C25 = C24 + D24*delta_t</t>
  </si>
  <si>
    <t>Link to lecture</t>
  </si>
  <si>
    <t>in which the string is replaced by a light rod,</t>
  </si>
  <si>
    <t xml:space="preserve">We consider the case of a simple pendulum </t>
  </si>
  <si>
    <t xml:space="preserve">In other words, this pendulum can "loop the loop", </t>
  </si>
  <si>
    <t xml:space="preserve">which is constrained to move in a vertical circle. </t>
  </si>
  <si>
    <t>going over the top, where a string one would slacken.</t>
  </si>
  <si>
    <t xml:space="preserve">The rod has length L, and is at angle theta relative </t>
  </si>
  <si>
    <t xml:space="preserve">to vertically down, so the force on the pendulum in the </t>
  </si>
  <si>
    <t>This equals md2s/dt2 = mLd2 theta/dt2.</t>
  </si>
  <si>
    <t xml:space="preserve"> direction of motion is -mg sin theta. </t>
  </si>
  <si>
    <r>
      <t xml:space="preserve">The equation of motion of this pendulum is </t>
    </r>
    <r>
      <rPr>
        <sz val="10"/>
        <rFont val="Arial"/>
        <family val="0"/>
      </rPr>
      <t xml:space="preserve"> </t>
    </r>
  </si>
  <si>
    <t xml:space="preserve"> Ld2 theta/dt2 = -gsin theta</t>
  </si>
  <si>
    <t xml:space="preserve">We call the angular velocity omega, </t>
  </si>
  <si>
    <t>and the angular acceleration alpha.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</si>
</sst>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6">
    <font>
      <sz val="10"/>
      <name val="Arial"/>
      <family val="0"/>
    </font>
    <font>
      <sz val="15"/>
      <name val="Arial"/>
      <family val="0"/>
    </font>
    <font>
      <b/>
      <sz val="18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1.25"/>
      <name val="Arial"/>
      <family val="2"/>
    </font>
    <font>
      <b/>
      <sz val="18"/>
      <color indexed="16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Simple Pendulum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4"/>
          <c:w val="0.9267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Pendulum'!$A$47:$A$246</c:f>
              <c:numCache/>
            </c:numRef>
          </c:xVal>
          <c:yVal>
            <c:numRef>
              <c:f>'Simple Pendulum'!$B$47:$B$246</c:f>
              <c:numCache/>
            </c:numRef>
          </c:yVal>
          <c:smooth val="0"/>
        </c:ser>
        <c:axId val="42635381"/>
        <c:axId val="48174110"/>
      </c:scatterChart>
      <c:valAx>
        <c:axId val="4263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74110"/>
        <c:crosses val="autoZero"/>
        <c:crossBetween val="midCat"/>
        <c:dispUnits/>
        <c:majorUnit val="0.5"/>
      </c:valAx>
      <c:valAx>
        <c:axId val="48174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position in 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47625</xdr:rowOff>
    </xdr:from>
    <xdr:to>
      <xdr:col>17</xdr:col>
      <xdr:colOff>295275</xdr:colOff>
      <xdr:row>29</xdr:row>
      <xdr:rowOff>171450</xdr:rowOff>
    </xdr:to>
    <xdr:graphicFrame>
      <xdr:nvGraphicFramePr>
        <xdr:cNvPr id="1" name="Chart 2"/>
        <xdr:cNvGraphicFramePr/>
      </xdr:nvGraphicFramePr>
      <xdr:xfrm>
        <a:off x="4029075" y="342900"/>
        <a:ext cx="69437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lileo.phys.virginia.edu/classes/152.mf1i.spring02/Pendulum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ys.virginia.edu/classes/581/ExcelPendulum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showGridLines="0" tabSelected="1" workbookViewId="0" topLeftCell="A1">
      <selection activeCell="A34" sqref="A34"/>
    </sheetView>
  </sheetViews>
  <sheetFormatPr defaultColWidth="9.140625" defaultRowHeight="12.75"/>
  <cols>
    <col min="1" max="1" width="13.8515625" style="0" customWidth="1"/>
  </cols>
  <sheetData>
    <row r="1" spans="1:7" ht="23.25">
      <c r="A1" s="2" t="s">
        <v>0</v>
      </c>
      <c r="G1" s="6" t="s">
        <v>10</v>
      </c>
    </row>
    <row r="2" spans="1:7" ht="15" customHeight="1">
      <c r="A2" s="2"/>
      <c r="G2" s="6"/>
    </row>
    <row r="3" spans="1:7" ht="15" customHeight="1">
      <c r="A3" s="11" t="s">
        <v>61</v>
      </c>
      <c r="G3" s="6"/>
    </row>
    <row r="5" ht="12.75">
      <c r="A5" t="s">
        <v>63</v>
      </c>
    </row>
    <row r="6" ht="12.75">
      <c r="A6" t="s">
        <v>62</v>
      </c>
    </row>
    <row r="7" ht="12.75">
      <c r="A7" t="s">
        <v>65</v>
      </c>
    </row>
    <row r="8" ht="12.75">
      <c r="A8" t="s">
        <v>64</v>
      </c>
    </row>
    <row r="9" ht="12.75">
      <c r="A9" t="s">
        <v>66</v>
      </c>
    </row>
    <row r="10" ht="12.75">
      <c r="A10" t="s">
        <v>67</v>
      </c>
    </row>
    <row r="11" ht="12.75">
      <c r="A11" t="s">
        <v>68</v>
      </c>
    </row>
    <row r="12" ht="12.75">
      <c r="A12" t="s">
        <v>70</v>
      </c>
    </row>
    <row r="13" ht="12.75">
      <c r="A13" t="s">
        <v>69</v>
      </c>
    </row>
    <row r="14" ht="12.75">
      <c r="A14" t="s">
        <v>71</v>
      </c>
    </row>
    <row r="15" ht="12.75">
      <c r="A15" t="s">
        <v>72</v>
      </c>
    </row>
    <row r="16" ht="12.75">
      <c r="A16" t="s">
        <v>73</v>
      </c>
    </row>
    <row r="17" ht="12.75">
      <c r="A17" t="s">
        <v>74</v>
      </c>
    </row>
    <row r="19" ht="12.75">
      <c r="A19" s="9" t="s">
        <v>15</v>
      </c>
    </row>
    <row r="20" ht="12.75">
      <c r="A20" s="7" t="s">
        <v>16</v>
      </c>
    </row>
    <row r="21" spans="1:3" ht="12.75">
      <c r="A21" s="8" t="s">
        <v>17</v>
      </c>
      <c r="B21" s="7"/>
      <c r="C21" s="7"/>
    </row>
    <row r="22" ht="12.75">
      <c r="A22" s="1"/>
    </row>
    <row r="23" spans="1:3" ht="15.75">
      <c r="A23" s="4" t="s">
        <v>37</v>
      </c>
      <c r="B23" s="5">
        <v>1</v>
      </c>
      <c r="C23" t="s">
        <v>38</v>
      </c>
    </row>
    <row r="24" spans="1:3" ht="15.75">
      <c r="A24" s="4" t="s">
        <v>4</v>
      </c>
      <c r="B24" s="5">
        <v>9.8</v>
      </c>
      <c r="C24" t="s">
        <v>11</v>
      </c>
    </row>
    <row r="25" spans="1:3" ht="15.75">
      <c r="A25" s="4" t="s">
        <v>5</v>
      </c>
      <c r="B25" s="5">
        <v>0.1</v>
      </c>
      <c r="C25" t="s">
        <v>12</v>
      </c>
    </row>
    <row r="26" spans="1:3" ht="15.75">
      <c r="A26" s="4" t="s">
        <v>6</v>
      </c>
      <c r="B26" s="5">
        <v>0</v>
      </c>
      <c r="C26" t="s">
        <v>13</v>
      </c>
    </row>
    <row r="27" spans="1:3" ht="15.75">
      <c r="A27" s="4" t="s">
        <v>1</v>
      </c>
      <c r="B27" s="5">
        <v>0.02</v>
      </c>
      <c r="C27" t="s">
        <v>14</v>
      </c>
    </row>
    <row r="28" spans="1:2" ht="15.75">
      <c r="A28" s="4"/>
      <c r="B28" s="5"/>
    </row>
    <row r="29" spans="1:2" ht="15.75">
      <c r="A29" s="4"/>
      <c r="B29" s="5"/>
    </row>
    <row r="30" spans="1:2" ht="15.75">
      <c r="A30" s="4"/>
      <c r="B30" s="5"/>
    </row>
    <row r="31" spans="1:2" ht="15.75">
      <c r="A31" s="4"/>
      <c r="B31" s="5"/>
    </row>
    <row r="32" spans="1:2" ht="15.75">
      <c r="A32" s="4"/>
      <c r="B32" s="5"/>
    </row>
    <row r="33" spans="1:2" ht="15.75">
      <c r="A33" s="4"/>
      <c r="B33" s="5"/>
    </row>
    <row r="34" spans="1:2" ht="15.75">
      <c r="A34" s="4"/>
      <c r="B34" s="5"/>
    </row>
    <row r="35" spans="1:2" ht="15.75">
      <c r="A35" s="4"/>
      <c r="B35" s="5"/>
    </row>
    <row r="36" spans="1:2" ht="15.75">
      <c r="A36" s="4"/>
      <c r="B36" s="5"/>
    </row>
    <row r="37" spans="1:2" ht="15.75">
      <c r="A37" s="4"/>
      <c r="B37" s="5"/>
    </row>
    <row r="38" spans="1:2" ht="15.75">
      <c r="A38" s="4"/>
      <c r="B38" s="5"/>
    </row>
    <row r="39" spans="1:2" ht="15.75">
      <c r="A39" s="4"/>
      <c r="B39" s="5"/>
    </row>
    <row r="40" spans="1:2" ht="15.75">
      <c r="A40" s="4"/>
      <c r="B40" s="5"/>
    </row>
    <row r="41" spans="1:2" ht="15.75">
      <c r="A41" s="4"/>
      <c r="B41" s="5"/>
    </row>
    <row r="42" spans="1:2" ht="15.75">
      <c r="A42" s="4"/>
      <c r="B42" s="5"/>
    </row>
    <row r="43" spans="1:2" ht="15.75">
      <c r="A43" s="4"/>
      <c r="B43" s="5"/>
    </row>
    <row r="44" ht="12" customHeight="1"/>
    <row r="45" ht="12.75">
      <c r="C45" s="3" t="s">
        <v>3</v>
      </c>
    </row>
    <row r="46" spans="1:4" s="3" customFormat="1" ht="12.75">
      <c r="A46" s="3" t="s">
        <v>2</v>
      </c>
      <c r="B46" s="3" t="s">
        <v>7</v>
      </c>
      <c r="C46" s="3" t="s">
        <v>8</v>
      </c>
      <c r="D46" s="3" t="s">
        <v>9</v>
      </c>
    </row>
    <row r="47" spans="1:4" ht="12.75">
      <c r="A47">
        <v>0</v>
      </c>
      <c r="B47">
        <f>theta_init</f>
        <v>0.1</v>
      </c>
      <c r="C47">
        <f>omega_init</f>
        <v>0</v>
      </c>
      <c r="D47">
        <f>-(g/L)*SIN(B47)</f>
        <v>-0.978367483138916</v>
      </c>
    </row>
    <row r="48" spans="1:4" ht="12.75">
      <c r="A48">
        <f>A47+delta_t</f>
        <v>0.02</v>
      </c>
      <c r="B48">
        <f>B47+C48*delta_t</f>
        <v>0.09980432650337222</v>
      </c>
      <c r="C48">
        <f>C47+0.5*D47*delta_t</f>
        <v>-0.00978367483138916</v>
      </c>
      <c r="D48">
        <f aca="true" t="shared" si="0" ref="D48:D111">-(g/L)*SIN(B48)</f>
        <v>-0.9764594441682115</v>
      </c>
    </row>
    <row r="49" spans="1:4" ht="12.75">
      <c r="A49">
        <f aca="true" t="shared" si="1" ref="A49:A112">A48+delta_t</f>
        <v>0.04</v>
      </c>
      <c r="B49">
        <f>B48+C49*delta_t</f>
        <v>0.09921806922907715</v>
      </c>
      <c r="C49">
        <f>C48+D48*delta_t</f>
        <v>-0.02931286371475339</v>
      </c>
      <c r="D49">
        <f t="shared" si="0"/>
        <v>-0.9707425459557997</v>
      </c>
    </row>
    <row r="50" spans="1:4" ht="12.75">
      <c r="A50">
        <f t="shared" si="1"/>
        <v>0.06</v>
      </c>
      <c r="B50">
        <f aca="true" t="shared" si="2" ref="B50:B113">B49+C50*delta_t</f>
        <v>0.09824351493639977</v>
      </c>
      <c r="C50">
        <f aca="true" t="shared" si="3" ref="C50:C113">C49+D49*delta_t</f>
        <v>-0.04872771463386938</v>
      </c>
      <c r="D50">
        <f t="shared" si="0"/>
        <v>-0.9612384251428653</v>
      </c>
    </row>
    <row r="51" spans="1:4" ht="12.75">
      <c r="A51">
        <f t="shared" si="1"/>
        <v>0.08</v>
      </c>
      <c r="B51">
        <f t="shared" si="2"/>
        <v>0.09688446527366523</v>
      </c>
      <c r="C51">
        <f t="shared" si="3"/>
        <v>-0.0679524831367267</v>
      </c>
      <c r="D51">
        <f t="shared" si="0"/>
        <v>-0.947983077708339</v>
      </c>
    </row>
    <row r="52" spans="1:4" ht="12.75">
      <c r="A52">
        <f t="shared" si="1"/>
        <v>0.1</v>
      </c>
      <c r="B52">
        <f t="shared" si="2"/>
        <v>0.09514622237984736</v>
      </c>
      <c r="C52">
        <f t="shared" si="3"/>
        <v>-0.08691214469089348</v>
      </c>
      <c r="D52">
        <f t="shared" si="0"/>
        <v>-0.9310267605407535</v>
      </c>
    </row>
    <row r="53" spans="1:4" ht="12.75">
      <c r="A53">
        <f t="shared" si="1"/>
        <v>0.12000000000000001</v>
      </c>
      <c r="B53">
        <f t="shared" si="2"/>
        <v>0.0930355687818132</v>
      </c>
      <c r="C53">
        <f t="shared" si="3"/>
        <v>-0.10553267990170855</v>
      </c>
      <c r="D53">
        <f t="shared" si="0"/>
        <v>-0.9104338520921431</v>
      </c>
    </row>
    <row r="54" spans="1:4" ht="12.75">
      <c r="A54">
        <f t="shared" si="1"/>
        <v>0.14</v>
      </c>
      <c r="B54">
        <f t="shared" si="2"/>
        <v>0.09056074164294217</v>
      </c>
      <c r="C54">
        <f t="shared" si="3"/>
        <v>-0.1237413569435514</v>
      </c>
      <c r="D54">
        <f t="shared" si="0"/>
        <v>-0.8862826706603214</v>
      </c>
    </row>
    <row r="55" spans="1:4" ht="12.75">
      <c r="A55">
        <f t="shared" si="1"/>
        <v>0.16</v>
      </c>
      <c r="B55">
        <f t="shared" si="2"/>
        <v>0.08773140143580702</v>
      </c>
      <c r="C55">
        <f t="shared" si="3"/>
        <v>-0.14146701035675782</v>
      </c>
      <c r="D55">
        <f t="shared" si="0"/>
        <v>-0.8586652485598952</v>
      </c>
    </row>
    <row r="56" spans="1:4" ht="12.75">
      <c r="A56">
        <f t="shared" si="1"/>
        <v>0.18</v>
      </c>
      <c r="B56">
        <f t="shared" si="2"/>
        <v>0.0845585951292479</v>
      </c>
      <c r="C56">
        <f t="shared" si="3"/>
        <v>-0.15864031532795572</v>
      </c>
      <c r="D56">
        <f t="shared" si="0"/>
        <v>-0.8276870602473643</v>
      </c>
    </row>
    <row r="57" spans="1:4" ht="12.75">
      <c r="A57">
        <f t="shared" si="1"/>
        <v>0.19999999999999998</v>
      </c>
      <c r="B57">
        <f t="shared" si="2"/>
        <v>0.08105471399858985</v>
      </c>
      <c r="C57">
        <f t="shared" si="3"/>
        <v>-0.17519405653290301</v>
      </c>
      <c r="D57">
        <f t="shared" si="0"/>
        <v>-0.7934667023752761</v>
      </c>
    </row>
    <row r="58" spans="1:4" ht="12.75">
      <c r="A58">
        <f t="shared" si="1"/>
        <v>0.21999999999999997</v>
      </c>
      <c r="B58">
        <f t="shared" si="2"/>
        <v>0.07723344618698168</v>
      </c>
      <c r="C58">
        <f t="shared" si="3"/>
        <v>-0.19106339058040853</v>
      </c>
      <c r="D58">
        <f t="shared" si="0"/>
        <v>-0.7561355237747134</v>
      </c>
    </row>
    <row r="59" spans="1:4" ht="12.75">
      <c r="A59">
        <f t="shared" si="1"/>
        <v>0.23999999999999996</v>
      </c>
      <c r="B59">
        <f t="shared" si="2"/>
        <v>0.07310972416586362</v>
      </c>
      <c r="C59">
        <f t="shared" si="3"/>
        <v>-0.2061861010559028</v>
      </c>
      <c r="D59">
        <f t="shared" si="0"/>
        <v>-0.715837203510417</v>
      </c>
    </row>
    <row r="60" spans="1:4" ht="12.75">
      <c r="A60">
        <f t="shared" si="1"/>
        <v>0.25999999999999995</v>
      </c>
      <c r="B60">
        <f t="shared" si="2"/>
        <v>0.0686996672633414</v>
      </c>
      <c r="C60">
        <f t="shared" si="3"/>
        <v>-0.22050284512611112</v>
      </c>
      <c r="D60">
        <f t="shared" si="0"/>
        <v>-0.6727272754203125</v>
      </c>
    </row>
    <row r="61" spans="1:4" ht="12.75">
      <c r="A61">
        <f t="shared" si="1"/>
        <v>0.27999999999999997</v>
      </c>
      <c r="B61">
        <f t="shared" si="2"/>
        <v>0.06402051945065104</v>
      </c>
      <c r="C61">
        <f t="shared" si="3"/>
        <v>-0.23395739063451737</v>
      </c>
      <c r="D61">
        <f t="shared" si="0"/>
        <v>-0.6269725979384176</v>
      </c>
    </row>
    <row r="62" spans="1:4" ht="12.75">
      <c r="A62">
        <f t="shared" si="1"/>
        <v>0.3</v>
      </c>
      <c r="B62">
        <f t="shared" si="2"/>
        <v>0.05909058259878533</v>
      </c>
      <c r="C62">
        <f t="shared" si="3"/>
        <v>-0.24649684259328572</v>
      </c>
      <c r="D62">
        <f t="shared" si="0"/>
        <v>-0.5787507684999283</v>
      </c>
    </row>
    <row r="63" spans="1:4" ht="12.75">
      <c r="A63">
        <f t="shared" si="1"/>
        <v>0.32</v>
      </c>
      <c r="B63">
        <f t="shared" si="2"/>
        <v>0.05392914543951964</v>
      </c>
      <c r="C63">
        <f t="shared" si="3"/>
        <v>-0.2580718579632843</v>
      </c>
      <c r="D63">
        <f t="shared" si="0"/>
        <v>-0.5282494824283153</v>
      </c>
    </row>
    <row r="64" spans="1:4" ht="12.75">
      <c r="A64">
        <f t="shared" si="1"/>
        <v>0.34</v>
      </c>
      <c r="B64">
        <f t="shared" si="2"/>
        <v>0.048556408487282626</v>
      </c>
      <c r="C64">
        <f t="shared" si="3"/>
        <v>-0.2686368476118506</v>
      </c>
      <c r="D64">
        <f t="shared" si="0"/>
        <v>-0.475665836891206</v>
      </c>
    </row>
    <row r="65" spans="1:4" ht="12.75">
      <c r="A65">
        <f t="shared" si="1"/>
        <v>0.36000000000000004</v>
      </c>
      <c r="B65">
        <f t="shared" si="2"/>
        <v>0.04299340520028913</v>
      </c>
      <c r="C65">
        <f t="shared" si="3"/>
        <v>-0.2781501643496747</v>
      </c>
      <c r="D65">
        <f t="shared" si="0"/>
        <v>-0.4212055812658399</v>
      </c>
    </row>
    <row r="66" spans="1:4" ht="12.75">
      <c r="A66">
        <f t="shared" si="1"/>
        <v>0.38000000000000006</v>
      </c>
      <c r="B66">
        <f t="shared" si="2"/>
        <v>0.0372619196807893</v>
      </c>
      <c r="C66">
        <f t="shared" si="3"/>
        <v>-0.2865742759749915</v>
      </c>
      <c r="D66">
        <f t="shared" si="0"/>
        <v>-0.3650823160543115</v>
      </c>
    </row>
    <row r="67" spans="1:4" ht="12.75">
      <c r="A67">
        <f t="shared" si="1"/>
        <v>0.4000000000000001</v>
      </c>
      <c r="B67">
        <f t="shared" si="2"/>
        <v>0.03138440123486774</v>
      </c>
      <c r="C67">
        <f t="shared" si="3"/>
        <v>-0.29387592229607773</v>
      </c>
      <c r="D67">
        <f t="shared" si="0"/>
        <v>-0.30751664330981077</v>
      </c>
    </row>
    <row r="68" spans="1:4" ht="12.75">
      <c r="A68">
        <f t="shared" si="1"/>
        <v>0.4200000000000001</v>
      </c>
      <c r="B68">
        <f t="shared" si="2"/>
        <v>0.025383876131622265</v>
      </c>
      <c r="C68">
        <f t="shared" si="3"/>
        <v>-0.30002625516227394</v>
      </c>
      <c r="D68">
        <f t="shared" si="0"/>
        <v>-0.24873527235246107</v>
      </c>
    </row>
    <row r="69" spans="1:4" ht="12.75">
      <c r="A69">
        <f t="shared" si="1"/>
        <v>0.4400000000000001</v>
      </c>
      <c r="B69">
        <f t="shared" si="2"/>
        <v>0.0192838569194358</v>
      </c>
      <c r="C69">
        <f t="shared" si="3"/>
        <v>-0.30500096060932314</v>
      </c>
      <c r="D69">
        <f t="shared" si="0"/>
        <v>-0.18897008534154258</v>
      </c>
    </row>
    <row r="70" spans="1:4" ht="12.75">
      <c r="A70">
        <f t="shared" si="1"/>
        <v>0.46000000000000013</v>
      </c>
      <c r="B70">
        <f t="shared" si="2"/>
        <v>0.01310824967311272</v>
      </c>
      <c r="C70">
        <f t="shared" si="3"/>
        <v>-0.30878036231615397</v>
      </c>
      <c r="D70">
        <f t="shared" si="0"/>
        <v>-0.12845716800471493</v>
      </c>
    </row>
    <row r="71" spans="1:4" ht="12.75">
      <c r="A71">
        <f t="shared" si="1"/>
        <v>0.48000000000000015</v>
      </c>
      <c r="B71">
        <f t="shared" si="2"/>
        <v>0.006881259559587755</v>
      </c>
      <c r="C71">
        <f t="shared" si="3"/>
        <v>-0.31134950567624825</v>
      </c>
      <c r="D71">
        <f t="shared" si="0"/>
        <v>-0.06743581148059519</v>
      </c>
    </row>
    <row r="72" spans="1:4" ht="12.75">
      <c r="A72">
        <f t="shared" si="1"/>
        <v>0.5000000000000001</v>
      </c>
      <c r="B72">
        <f t="shared" si="2"/>
        <v>0.0006272951214705523</v>
      </c>
      <c r="C72">
        <f t="shared" si="3"/>
        <v>-0.31269822190586016</v>
      </c>
      <c r="D72">
        <f t="shared" si="0"/>
        <v>-0.006147491787239242</v>
      </c>
    </row>
    <row r="73" spans="1:4" ht="12.75">
      <c r="A73">
        <f t="shared" si="1"/>
        <v>0.5200000000000001</v>
      </c>
      <c r="B73">
        <f t="shared" si="2"/>
        <v>-0.0056291283133615465</v>
      </c>
      <c r="C73">
        <f t="shared" si="3"/>
        <v>-0.31282117174160495</v>
      </c>
      <c r="D73">
        <f t="shared" si="0"/>
        <v>0.05516516613264286</v>
      </c>
    </row>
    <row r="74" spans="1:4" ht="12.75">
      <c r="A74">
        <f t="shared" si="1"/>
        <v>0.5400000000000001</v>
      </c>
      <c r="B74">
        <f t="shared" si="2"/>
        <v>-0.011863485681740588</v>
      </c>
      <c r="C74">
        <f t="shared" si="3"/>
        <v>-0.3117178684189521</v>
      </c>
      <c r="D74">
        <f t="shared" si="0"/>
        <v>0.11625943253310127</v>
      </c>
    </row>
    <row r="75" spans="1:4" ht="12.75">
      <c r="A75">
        <f t="shared" si="1"/>
        <v>0.5600000000000002</v>
      </c>
      <c r="B75">
        <f t="shared" si="2"/>
        <v>-0.01805133927710639</v>
      </c>
      <c r="C75">
        <f t="shared" si="3"/>
        <v>-0.3093926797682901</v>
      </c>
      <c r="D75">
        <f t="shared" si="0"/>
        <v>0.17689351773324144</v>
      </c>
    </row>
    <row r="76" spans="1:4" ht="12.75">
      <c r="A76">
        <f t="shared" si="1"/>
        <v>0.5800000000000002</v>
      </c>
      <c r="B76">
        <f t="shared" si="2"/>
        <v>-0.024168435465378894</v>
      </c>
      <c r="C76">
        <f t="shared" si="3"/>
        <v>-0.30585480941362525</v>
      </c>
      <c r="D76">
        <f t="shared" si="0"/>
        <v>0.23682761029769211</v>
      </c>
    </row>
    <row r="77" spans="1:4" ht="12.75">
      <c r="A77">
        <f t="shared" si="1"/>
        <v>0.6000000000000002</v>
      </c>
      <c r="B77">
        <f t="shared" si="2"/>
        <v>-0.03019080060953232</v>
      </c>
      <c r="C77">
        <f t="shared" si="3"/>
        <v>-0.3011182572076714</v>
      </c>
      <c r="D77">
        <f t="shared" si="0"/>
        <v>0.2958249012282379</v>
      </c>
    </row>
    <row r="78" spans="1:4" ht="12.75">
      <c r="A78">
        <f t="shared" si="1"/>
        <v>0.6200000000000002</v>
      </c>
      <c r="B78">
        <f t="shared" si="2"/>
        <v>-0.03609483579319445</v>
      </c>
      <c r="C78">
        <f t="shared" si="3"/>
        <v>-0.29520175918310665</v>
      </c>
      <c r="D78">
        <f t="shared" si="0"/>
        <v>0.35365258714348213</v>
      </c>
    </row>
    <row r="79" spans="1:4" ht="12.75">
      <c r="A79">
        <f t="shared" si="1"/>
        <v>0.6400000000000002</v>
      </c>
      <c r="B79">
        <f t="shared" si="2"/>
        <v>-0.04185740994199919</v>
      </c>
      <c r="C79">
        <f t="shared" si="3"/>
        <v>-0.288128707440237</v>
      </c>
      <c r="D79">
        <f t="shared" si="0"/>
        <v>0.41008284583617194</v>
      </c>
    </row>
    <row r="80" spans="1:4" ht="12.75">
      <c r="A80">
        <f t="shared" si="1"/>
        <v>0.6600000000000003</v>
      </c>
      <c r="B80">
        <f t="shared" si="2"/>
        <v>-0.04745595095246946</v>
      </c>
      <c r="C80">
        <f t="shared" si="3"/>
        <v>-0.2799270505235136</v>
      </c>
      <c r="D80">
        <f t="shared" si="0"/>
        <v>0.4648937781317348</v>
      </c>
    </row>
    <row r="81" spans="1:4" ht="12.75">
      <c r="A81">
        <f t="shared" si="1"/>
        <v>0.6800000000000003</v>
      </c>
      <c r="B81">
        <f t="shared" si="2"/>
        <v>-0.05286853445168704</v>
      </c>
      <c r="C81">
        <f t="shared" si="3"/>
        <v>-0.2706291749608789</v>
      </c>
      <c r="D81">
        <f t="shared" si="0"/>
        <v>0.5178703106089949</v>
      </c>
    </row>
    <row r="82" spans="1:4" ht="12.75">
      <c r="A82">
        <f t="shared" si="1"/>
        <v>0.7000000000000003</v>
      </c>
      <c r="B82">
        <f t="shared" si="2"/>
        <v>-0.05807396982666102</v>
      </c>
      <c r="C82">
        <f t="shared" si="3"/>
        <v>-0.260271768748699</v>
      </c>
      <c r="D82">
        <f t="shared" si="0"/>
        <v>0.5688050544640567</v>
      </c>
    </row>
    <row r="83" spans="1:4" ht="12.75">
      <c r="A83">
        <f t="shared" si="1"/>
        <v>0.7200000000000003</v>
      </c>
      <c r="B83">
        <f t="shared" si="2"/>
        <v>-0.06305188317984937</v>
      </c>
      <c r="C83">
        <f t="shared" si="3"/>
        <v>-0.24889566765941787</v>
      </c>
      <c r="D83">
        <f t="shared" si="0"/>
        <v>0.6174991165776152</v>
      </c>
    </row>
    <row r="84" spans="1:4" ht="12.75">
      <c r="A84">
        <f t="shared" si="1"/>
        <v>0.7400000000000003</v>
      </c>
      <c r="B84">
        <f t="shared" si="2"/>
        <v>-0.06778279688640669</v>
      </c>
      <c r="C84">
        <f t="shared" si="3"/>
        <v>-0.23654568532786557</v>
      </c>
      <c r="D84">
        <f t="shared" si="0"/>
        <v>0.6637628596595421</v>
      </c>
    </row>
    <row r="85" spans="1:4" ht="12.75">
      <c r="A85">
        <f t="shared" si="1"/>
        <v>0.7600000000000003</v>
      </c>
      <c r="B85">
        <f t="shared" si="2"/>
        <v>-0.07224820544910018</v>
      </c>
      <c r="C85">
        <f t="shared" si="3"/>
        <v>-0.22327042813467474</v>
      </c>
      <c r="D85">
        <f t="shared" si="0"/>
        <v>0.7074166091669124</v>
      </c>
    </row>
    <row r="86" spans="1:4" ht="12.75">
      <c r="A86">
        <f t="shared" si="1"/>
        <v>0.7800000000000004</v>
      </c>
      <c r="B86">
        <f t="shared" si="2"/>
        <v>-0.07643064736812691</v>
      </c>
      <c r="C86">
        <f t="shared" si="3"/>
        <v>-0.2091220959513365</v>
      </c>
      <c r="D86">
        <f t="shared" si="0"/>
        <v>0.7482913054973523</v>
      </c>
    </row>
    <row r="87" spans="1:4" ht="12.75">
      <c r="A87">
        <f t="shared" si="1"/>
        <v>0.8000000000000004</v>
      </c>
      <c r="B87">
        <f t="shared" si="2"/>
        <v>-0.0803137727649547</v>
      </c>
      <c r="C87">
        <f t="shared" si="3"/>
        <v>-0.19415626984138945</v>
      </c>
      <c r="D87">
        <f t="shared" si="0"/>
        <v>0.78622910072452</v>
      </c>
    </row>
    <row r="88" spans="1:4" ht="12.75">
      <c r="A88">
        <f t="shared" si="1"/>
        <v>0.8200000000000004</v>
      </c>
      <c r="B88">
        <f t="shared" si="2"/>
        <v>-0.08388240652149269</v>
      </c>
      <c r="C88">
        <f t="shared" si="3"/>
        <v>-0.17843168782689905</v>
      </c>
      <c r="D88">
        <f t="shared" si="0"/>
        <v>0.8210838998445279</v>
      </c>
    </row>
    <row r="89" spans="1:4" ht="12.75">
      <c r="A89">
        <f t="shared" si="1"/>
        <v>0.8400000000000004</v>
      </c>
      <c r="B89">
        <f t="shared" si="2"/>
        <v>-0.08712260671809285</v>
      </c>
      <c r="C89">
        <f t="shared" si="3"/>
        <v>-0.1620100098300085</v>
      </c>
      <c r="D89">
        <f t="shared" si="0"/>
        <v>0.8527218471217146</v>
      </c>
    </row>
    <row r="90" spans="1:4" ht="12.75">
      <c r="A90">
        <f t="shared" si="1"/>
        <v>0.8600000000000004</v>
      </c>
      <c r="B90">
        <f t="shared" si="2"/>
        <v>-0.09002171817584434</v>
      </c>
      <c r="C90">
        <f t="shared" si="3"/>
        <v>-0.14495557288757419</v>
      </c>
      <c r="D90">
        <f t="shared" si="0"/>
        <v>0.8810217586433263</v>
      </c>
    </row>
    <row r="91" spans="1:4" ht="12.75">
      <c r="A91">
        <f t="shared" si="1"/>
        <v>0.8800000000000004</v>
      </c>
      <c r="B91">
        <f t="shared" si="2"/>
        <v>-0.09256842093013849</v>
      </c>
      <c r="C91">
        <f t="shared" si="3"/>
        <v>-0.12733513771470767</v>
      </c>
      <c r="D91">
        <f t="shared" si="0"/>
        <v>0.9058755026031586</v>
      </c>
    </row>
    <row r="92" spans="1:4" ht="12.75">
      <c r="A92">
        <f t="shared" si="1"/>
        <v>0.9000000000000005</v>
      </c>
      <c r="B92">
        <f t="shared" si="2"/>
        <v>-0.09475277348339138</v>
      </c>
      <c r="C92">
        <f t="shared" si="3"/>
        <v>-0.10921762766264449</v>
      </c>
      <c r="D92">
        <f t="shared" si="0"/>
        <v>0.9271883291260372</v>
      </c>
    </row>
    <row r="93" spans="1:4" ht="12.75">
      <c r="A93">
        <f t="shared" si="1"/>
        <v>0.9200000000000005</v>
      </c>
      <c r="B93">
        <f t="shared" si="2"/>
        <v>-0.09656625070499386</v>
      </c>
      <c r="C93">
        <f t="shared" si="3"/>
        <v>-0.09067386108012375</v>
      </c>
      <c r="D93">
        <f t="shared" si="0"/>
        <v>0.9448791516145814</v>
      </c>
    </row>
    <row r="94" spans="1:4" ht="12.75">
      <c r="A94">
        <f t="shared" si="1"/>
        <v>0.9400000000000005</v>
      </c>
      <c r="B94">
        <f t="shared" si="2"/>
        <v>-0.09800177626595051</v>
      </c>
      <c r="C94">
        <f t="shared" si="3"/>
        <v>-0.07177627804783213</v>
      </c>
      <c r="D94">
        <f t="shared" si="0"/>
        <v>0.9588807816478537</v>
      </c>
    </row>
    <row r="95" spans="1:4" ht="12.75">
      <c r="A95">
        <f t="shared" si="1"/>
        <v>0.9600000000000005</v>
      </c>
      <c r="B95">
        <f t="shared" si="2"/>
        <v>-0.09905374951424802</v>
      </c>
      <c r="C95">
        <f t="shared" si="3"/>
        <v>-0.052598662414875055</v>
      </c>
      <c r="D95">
        <f t="shared" si="0"/>
        <v>0.9691401193934249</v>
      </c>
    </row>
    <row r="96" spans="1:4" ht="12.75">
      <c r="A96">
        <f t="shared" si="1"/>
        <v>0.9800000000000005</v>
      </c>
      <c r="B96">
        <f t="shared" si="2"/>
        <v>-0.09971806671478815</v>
      </c>
      <c r="C96">
        <f t="shared" si="3"/>
        <v>-0.03321586002700656</v>
      </c>
      <c r="D96">
        <f t="shared" si="0"/>
        <v>0.9756183013193529</v>
      </c>
    </row>
    <row r="97" spans="1:4" ht="12.75">
      <c r="A97">
        <f t="shared" si="1"/>
        <v>1.0000000000000004</v>
      </c>
      <c r="B97">
        <f t="shared" si="2"/>
        <v>-0.09999213659480054</v>
      </c>
      <c r="C97">
        <f t="shared" si="3"/>
        <v>-0.013703494000619498</v>
      </c>
      <c r="D97">
        <f t="shared" si="0"/>
        <v>0.9782908067235869</v>
      </c>
    </row>
    <row r="98" spans="1:4" ht="12.75">
      <c r="A98">
        <f t="shared" si="1"/>
        <v>1.0200000000000005</v>
      </c>
      <c r="B98">
        <f t="shared" si="2"/>
        <v>-0.09987489015212349</v>
      </c>
      <c r="C98">
        <f t="shared" si="3"/>
        <v>0.0058623221338522415</v>
      </c>
      <c r="D98">
        <f t="shared" si="0"/>
        <v>0.9771475242515693</v>
      </c>
    </row>
    <row r="99" spans="1:4" ht="12.75">
      <c r="A99">
        <f t="shared" si="1"/>
        <v>1.0400000000000005</v>
      </c>
      <c r="B99">
        <f t="shared" si="2"/>
        <v>-0.09936678469974582</v>
      </c>
      <c r="C99">
        <f t="shared" si="3"/>
        <v>0.025405272618883628</v>
      </c>
      <c r="D99">
        <f t="shared" si="0"/>
        <v>0.9721927791671894</v>
      </c>
    </row>
    <row r="100" spans="1:4" ht="12.75">
      <c r="A100">
        <f t="shared" si="1"/>
        <v>1.0600000000000005</v>
      </c>
      <c r="B100">
        <f t="shared" si="2"/>
        <v>-0.09846980213570126</v>
      </c>
      <c r="C100">
        <f t="shared" si="3"/>
        <v>0.04484912820222742</v>
      </c>
      <c r="D100">
        <f t="shared" si="0"/>
        <v>0.9634453216986255</v>
      </c>
    </row>
    <row r="101" spans="1:4" ht="12.75">
      <c r="A101">
        <f t="shared" si="1"/>
        <v>1.0800000000000005</v>
      </c>
      <c r="B101">
        <f t="shared" si="2"/>
        <v>-0.09718744144297727</v>
      </c>
      <c r="C101">
        <f t="shared" si="3"/>
        <v>0.06411803463619993</v>
      </c>
      <c r="D101">
        <f t="shared" si="0"/>
        <v>0.9509382763211002</v>
      </c>
    </row>
    <row r="102" spans="1:4" ht="12.75">
      <c r="A102">
        <f t="shared" si="1"/>
        <v>1.1000000000000005</v>
      </c>
      <c r="B102">
        <f t="shared" si="2"/>
        <v>-0.09552470543972483</v>
      </c>
      <c r="C102">
        <f t="shared" si="3"/>
        <v>0.08313680016262193</v>
      </c>
      <c r="D102">
        <f t="shared" si="0"/>
        <v>0.9347190513858866</v>
      </c>
    </row>
    <row r="103" spans="1:4" ht="12.75">
      <c r="A103">
        <f t="shared" si="1"/>
        <v>1.1200000000000006</v>
      </c>
      <c r="B103">
        <f t="shared" si="2"/>
        <v>-0.09348808181591803</v>
      </c>
      <c r="C103">
        <f t="shared" si="3"/>
        <v>0.10183118119033965</v>
      </c>
      <c r="D103">
        <f t="shared" si="0"/>
        <v>0.9148492080814506</v>
      </c>
    </row>
    <row r="104" spans="1:4" ht="12.75">
      <c r="A104">
        <f t="shared" si="1"/>
        <v>1.1400000000000006</v>
      </c>
      <c r="B104">
        <f t="shared" si="2"/>
        <v>-0.09108551850887865</v>
      </c>
      <c r="C104">
        <f t="shared" si="3"/>
        <v>0.12012816535196867</v>
      </c>
      <c r="D104">
        <f t="shared" si="0"/>
        <v>0.8914042873398871</v>
      </c>
    </row>
    <row r="105" spans="1:4" ht="12.75">
      <c r="A105">
        <f t="shared" si="1"/>
        <v>1.1600000000000006</v>
      </c>
      <c r="B105">
        <f t="shared" si="2"/>
        <v>-0.08832639348690333</v>
      </c>
      <c r="C105">
        <f t="shared" si="3"/>
        <v>0.1379562510987664</v>
      </c>
      <c r="D105">
        <f t="shared" si="0"/>
        <v>0.8644735929995384</v>
      </c>
    </row>
    <row r="106" spans="1:4" ht="12.75">
      <c r="A106">
        <f t="shared" si="1"/>
        <v>1.1800000000000006</v>
      </c>
      <c r="B106">
        <f t="shared" si="2"/>
        <v>-0.08522147902772818</v>
      </c>
      <c r="C106">
        <f t="shared" si="3"/>
        <v>0.1552457229587572</v>
      </c>
      <c r="D106">
        <f t="shared" si="0"/>
        <v>0.8341599293202338</v>
      </c>
    </row>
    <row r="107" spans="1:4" ht="12.75">
      <c r="A107">
        <f t="shared" si="1"/>
        <v>1.2000000000000006</v>
      </c>
      <c r="B107">
        <f t="shared" si="2"/>
        <v>-0.08178290059682494</v>
      </c>
      <c r="C107">
        <f t="shared" si="3"/>
        <v>0.17192892154516187</v>
      </c>
      <c r="D107">
        <f t="shared" si="0"/>
        <v>0.8005792908353132</v>
      </c>
    </row>
    <row r="108" spans="1:4" ht="12.75">
      <c r="A108">
        <f t="shared" si="1"/>
        <v>1.2200000000000006</v>
      </c>
      <c r="B108">
        <f t="shared" si="2"/>
        <v>-0.07802409044958758</v>
      </c>
      <c r="C108">
        <f t="shared" si="3"/>
        <v>0.18794050736186813</v>
      </c>
      <c r="D108">
        <f t="shared" si="0"/>
        <v>0.7638605025252989</v>
      </c>
    </row>
    <row r="109" spans="1:4" ht="12.75">
      <c r="A109">
        <f t="shared" si="1"/>
        <v>1.2400000000000007</v>
      </c>
      <c r="B109">
        <f t="shared" si="2"/>
        <v>-0.0739597361013401</v>
      </c>
      <c r="C109">
        <f t="shared" si="3"/>
        <v>0.2032177174123741</v>
      </c>
      <c r="D109">
        <f t="shared" si="0"/>
        <v>0.7241448084186296</v>
      </c>
    </row>
    <row r="110" spans="1:4" ht="12.75">
      <c r="A110">
        <f t="shared" si="1"/>
        <v>1.2600000000000007</v>
      </c>
      <c r="B110">
        <f t="shared" si="2"/>
        <v>-0.06960572382972517</v>
      </c>
      <c r="C110">
        <f t="shared" si="3"/>
        <v>0.2177006135807467</v>
      </c>
      <c r="D110">
        <f t="shared" si="0"/>
        <v>0.6815854069678722</v>
      </c>
    </row>
    <row r="111" spans="1:4" ht="12.75">
      <c r="A111">
        <f t="shared" si="1"/>
        <v>1.2800000000000007</v>
      </c>
      <c r="B111">
        <f t="shared" si="2"/>
        <v>-0.06497907739532309</v>
      </c>
      <c r="C111">
        <f t="shared" si="3"/>
        <v>0.23133232172010412</v>
      </c>
      <c r="D111">
        <f t="shared" si="0"/>
        <v>0.6363469319134637</v>
      </c>
    </row>
    <row r="112" spans="1:4" ht="12.75">
      <c r="A112">
        <f t="shared" si="1"/>
        <v>1.3000000000000007</v>
      </c>
      <c r="B112">
        <f t="shared" si="2"/>
        <v>-0.06009789218815562</v>
      </c>
      <c r="C112">
        <f t="shared" si="3"/>
        <v>0.2440592603583734</v>
      </c>
      <c r="D112">
        <f aca="true" t="shared" si="4" ref="D112:D175">-(g/L)*SIN(B112)</f>
        <v>0.5886048778250603</v>
      </c>
    </row>
    <row r="113" spans="1:4" ht="12.75">
      <c r="A113">
        <f aca="true" t="shared" si="5" ref="A113:A176">A112+delta_t</f>
        <v>1.3200000000000007</v>
      </c>
      <c r="B113">
        <f t="shared" si="2"/>
        <v>-0.05498126502985813</v>
      </c>
      <c r="C113">
        <f t="shared" si="3"/>
        <v>0.2558313579148746</v>
      </c>
      <c r="D113">
        <f t="shared" si="4"/>
        <v>0.5385449700924363</v>
      </c>
    </row>
    <row r="114" spans="1:4" ht="12.75">
      <c r="A114">
        <f t="shared" si="5"/>
        <v>1.3400000000000007</v>
      </c>
      <c r="B114">
        <f aca="true" t="shared" si="6" ref="B114:B177">B113+C114*delta_t</f>
        <v>-0.049649219883523665</v>
      </c>
      <c r="C114">
        <f aca="true" t="shared" si="7" ref="C114:C177">C113+D113*delta_t</f>
        <v>0.2666022573167233</v>
      </c>
      <c r="D114">
        <f t="shared" si="4"/>
        <v>0.48636247980899194</v>
      </c>
    </row>
    <row r="115" spans="1:4" ht="12.75">
      <c r="A115">
        <f t="shared" si="5"/>
        <v>1.3600000000000008</v>
      </c>
      <c r="B115">
        <f t="shared" si="6"/>
        <v>-0.0441226297452656</v>
      </c>
      <c r="C115">
        <f t="shared" si="7"/>
        <v>0.27632950691290314</v>
      </c>
      <c r="D115">
        <f t="shared" si="4"/>
        <v>0.43226148473316</v>
      </c>
    </row>
    <row r="116" spans="1:4" ht="12.75">
      <c r="A116">
        <f t="shared" si="5"/>
        <v>1.3800000000000008</v>
      </c>
      <c r="B116">
        <f t="shared" si="6"/>
        <v>-0.03842313501311428</v>
      </c>
      <c r="C116">
        <f t="shared" si="7"/>
        <v>0.28497473660756634</v>
      </c>
      <c r="D116">
        <f t="shared" si="4"/>
        <v>0.37645407830517774</v>
      </c>
    </row>
    <row r="117" spans="1:4" ht="12.75">
      <c r="A117">
        <f t="shared" si="5"/>
        <v>1.4000000000000008</v>
      </c>
      <c r="B117">
        <f t="shared" si="6"/>
        <v>-0.03257305864964088</v>
      </c>
      <c r="C117">
        <f t="shared" si="7"/>
        <v>0.2925038181736699</v>
      </c>
      <c r="D117">
        <f t="shared" si="4"/>
        <v>0.3191595295153449</v>
      </c>
    </row>
    <row r="118" spans="1:4" ht="12.75">
      <c r="A118">
        <f t="shared" si="5"/>
        <v>1.4200000000000008</v>
      </c>
      <c r="B118">
        <f t="shared" si="6"/>
        <v>-0.02659531847436134</v>
      </c>
      <c r="C118">
        <f t="shared" si="7"/>
        <v>0.2988870087639768</v>
      </c>
      <c r="D118">
        <f t="shared" si="4"/>
        <v>0.2606033972400579</v>
      </c>
    </row>
    <row r="119" spans="1:4" ht="12.75">
      <c r="A119">
        <f t="shared" si="5"/>
        <v>1.4400000000000008</v>
      </c>
      <c r="B119">
        <f t="shared" si="6"/>
        <v>-0.020513336940185783</v>
      </c>
      <c r="C119">
        <f t="shared" si="7"/>
        <v>0.30409907670877795</v>
      </c>
      <c r="D119">
        <f t="shared" si="4"/>
        <v>0.20101660345799016</v>
      </c>
    </row>
    <row r="120" spans="1:4" ht="12.75">
      <c r="A120">
        <f t="shared" si="5"/>
        <v>1.4600000000000009</v>
      </c>
      <c r="B120">
        <f t="shared" si="6"/>
        <v>-0.014350948764627027</v>
      </c>
      <c r="C120">
        <f t="shared" si="7"/>
        <v>0.30811940877793775</v>
      </c>
      <c r="D120">
        <f t="shared" si="4"/>
        <v>0.14063447050547326</v>
      </c>
    </row>
    <row r="121" spans="1:4" ht="12.75">
      <c r="A121">
        <f t="shared" si="5"/>
        <v>1.4800000000000009</v>
      </c>
      <c r="B121">
        <f t="shared" si="6"/>
        <v>-0.008132306800866082</v>
      </c>
      <c r="C121">
        <f t="shared" si="7"/>
        <v>0.31093209818804723</v>
      </c>
      <c r="D121">
        <f t="shared" si="4"/>
        <v>0.07969572820333058</v>
      </c>
    </row>
    <row r="122" spans="1:4" ht="12.75">
      <c r="A122">
        <f t="shared" si="5"/>
        <v>1.5000000000000009</v>
      </c>
      <c r="B122">
        <f t="shared" si="6"/>
        <v>-0.0018817865458238053</v>
      </c>
      <c r="C122">
        <f t="shared" si="7"/>
        <v>0.31252601275211384</v>
      </c>
      <c r="D122">
        <f t="shared" si="4"/>
        <v>0.01844149726514114</v>
      </c>
    </row>
    <row r="123" spans="1:4" ht="12.75">
      <c r="A123">
        <f t="shared" si="5"/>
        <v>1.520000000000001</v>
      </c>
      <c r="B123">
        <f t="shared" si="6"/>
        <v>0.0043761103081245275</v>
      </c>
      <c r="C123">
        <f t="shared" si="7"/>
        <v>0.31289484269741663</v>
      </c>
      <c r="D123">
        <f t="shared" si="4"/>
        <v>-0.0428857441398741</v>
      </c>
    </row>
    <row r="124" spans="1:4" ht="12.75">
      <c r="A124">
        <f t="shared" si="5"/>
        <v>1.540000000000001</v>
      </c>
      <c r="B124">
        <f t="shared" si="6"/>
        <v>0.01061685286441691</v>
      </c>
      <c r="C124">
        <f t="shared" si="7"/>
        <v>0.3120371278146192</v>
      </c>
      <c r="D124">
        <f t="shared" si="4"/>
        <v>-0.10404320346282815</v>
      </c>
    </row>
    <row r="125" spans="1:4" ht="12.75">
      <c r="A125">
        <f t="shared" si="5"/>
        <v>1.560000000000001</v>
      </c>
      <c r="B125">
        <f t="shared" si="6"/>
        <v>0.016815978139324162</v>
      </c>
      <c r="C125">
        <f t="shared" si="7"/>
        <v>0.3099562637453626</v>
      </c>
      <c r="D125">
        <f t="shared" si="4"/>
        <v>-0.16478881909118326</v>
      </c>
    </row>
    <row r="126" spans="1:4" ht="12.75">
      <c r="A126">
        <f t="shared" si="5"/>
        <v>1.580000000000001</v>
      </c>
      <c r="B126">
        <f t="shared" si="6"/>
        <v>0.022949187886594943</v>
      </c>
      <c r="C126">
        <f t="shared" si="7"/>
        <v>0.30666048736353896</v>
      </c>
      <c r="D126">
        <f t="shared" si="4"/>
        <v>-0.22488230046112792</v>
      </c>
    </row>
    <row r="127" spans="1:4" ht="12.75">
      <c r="A127">
        <f t="shared" si="5"/>
        <v>1.600000000000001</v>
      </c>
      <c r="B127">
        <f t="shared" si="6"/>
        <v>0.028992444713681273</v>
      </c>
      <c r="C127">
        <f t="shared" si="7"/>
        <v>0.3021628413543164</v>
      </c>
      <c r="D127">
        <f t="shared" si="4"/>
        <v>-0.28408615562674133</v>
      </c>
    </row>
    <row r="128" spans="1:4" ht="12.75">
      <c r="A128">
        <f t="shared" si="5"/>
        <v>1.620000000000001</v>
      </c>
      <c r="B128">
        <f t="shared" si="6"/>
        <v>0.0349220670785169</v>
      </c>
      <c r="C128">
        <f t="shared" si="7"/>
        <v>0.2964811182417816</v>
      </c>
      <c r="D128">
        <f t="shared" si="4"/>
        <v>-0.34216669919594284</v>
      </c>
    </row>
    <row r="129" spans="1:4" ht="12.75">
      <c r="A129">
        <f t="shared" si="5"/>
        <v>1.640000000000001</v>
      </c>
      <c r="B129">
        <f t="shared" si="6"/>
        <v>0.040714822763674156</v>
      </c>
      <c r="C129">
        <f t="shared" si="7"/>
        <v>0.28963778425786274</v>
      </c>
      <c r="D129">
        <f t="shared" si="4"/>
        <v>-0.39889503392991654</v>
      </c>
    </row>
    <row r="130" spans="1:4" ht="12.75">
      <c r="A130">
        <f t="shared" si="5"/>
        <v>1.660000000000001</v>
      </c>
      <c r="B130">
        <f t="shared" si="6"/>
        <v>0.04634802043525944</v>
      </c>
      <c r="C130">
        <f t="shared" si="7"/>
        <v>0.2816598835792644</v>
      </c>
      <c r="D130">
        <f t="shared" si="4"/>
        <v>-0.4540479998136343</v>
      </c>
    </row>
    <row r="131" spans="1:4" ht="12.75">
      <c r="A131">
        <f t="shared" si="5"/>
        <v>1.680000000000001</v>
      </c>
      <c r="B131">
        <f t="shared" si="6"/>
        <v>0.05179959890691928</v>
      </c>
      <c r="C131">
        <f t="shared" si="7"/>
        <v>0.27257892358299174</v>
      </c>
      <c r="D131">
        <f t="shared" si="4"/>
        <v>-0.5074090850233549</v>
      </c>
    </row>
    <row r="132" spans="1:4" ht="12.75">
      <c r="A132">
        <f t="shared" si="5"/>
        <v>1.700000000000001</v>
      </c>
      <c r="B132">
        <f t="shared" si="6"/>
        <v>0.05704821374456977</v>
      </c>
      <c r="C132">
        <f t="shared" si="7"/>
        <v>0.26243074188252463</v>
      </c>
      <c r="D132">
        <f t="shared" si="4"/>
        <v>-0.5587692939222466</v>
      </c>
    </row>
    <row r="133" spans="1:4" ht="12.75">
      <c r="A133">
        <f t="shared" si="5"/>
        <v>1.720000000000001</v>
      </c>
      <c r="B133">
        <f t="shared" si="6"/>
        <v>0.062073320864651366</v>
      </c>
      <c r="C133">
        <f t="shared" si="7"/>
        <v>0.2512553560040797</v>
      </c>
      <c r="D133">
        <f t="shared" si="4"/>
        <v>-0.6079279679846333</v>
      </c>
    </row>
    <row r="134" spans="1:4" ht="12.75">
      <c r="A134">
        <f t="shared" si="5"/>
        <v>1.740000000000001</v>
      </c>
      <c r="B134">
        <f t="shared" si="6"/>
        <v>0.0668552567975391</v>
      </c>
      <c r="C134">
        <f t="shared" si="7"/>
        <v>0.23909679664438704</v>
      </c>
      <c r="D134">
        <f t="shared" si="4"/>
        <v>-0.6546935563581221</v>
      </c>
    </row>
    <row r="135" spans="1:4" ht="12.75">
      <c r="A135">
        <f t="shared" si="5"/>
        <v>1.7600000000000011</v>
      </c>
      <c r="B135">
        <f t="shared" si="6"/>
        <v>0.0713753153078836</v>
      </c>
      <c r="C135">
        <f t="shared" si="7"/>
        <v>0.2260029255172246</v>
      </c>
      <c r="D135">
        <f t="shared" si="4"/>
        <v>-0.6988843335954852</v>
      </c>
    </row>
    <row r="136" spans="1:4" ht="12.75">
      <c r="A136">
        <f t="shared" si="5"/>
        <v>1.7800000000000011</v>
      </c>
      <c r="B136">
        <f t="shared" si="6"/>
        <v>0.0756158200847899</v>
      </c>
      <c r="C136">
        <f t="shared" si="7"/>
        <v>0.21202523884531488</v>
      </c>
      <c r="D136">
        <f t="shared" si="4"/>
        <v>-0.7403290628992004</v>
      </c>
    </row>
    <row r="137" spans="1:4" ht="12.75">
      <c r="A137">
        <f t="shared" si="5"/>
        <v>1.8000000000000012</v>
      </c>
      <c r="B137">
        <f t="shared" si="6"/>
        <v>0.07956019323653651</v>
      </c>
      <c r="C137">
        <f t="shared" si="7"/>
        <v>0.19721865758733087</v>
      </c>
      <c r="D137">
        <f t="shared" si="4"/>
        <v>-0.7788676039965121</v>
      </c>
    </row>
    <row r="138" spans="1:4" ht="12.75">
      <c r="A138">
        <f t="shared" si="5"/>
        <v>1.8200000000000012</v>
      </c>
      <c r="B138">
        <f t="shared" si="6"/>
        <v>0.08319301934668452</v>
      </c>
      <c r="C138">
        <f t="shared" si="7"/>
        <v>0.18164130550740062</v>
      </c>
      <c r="D138">
        <f t="shared" si="4"/>
        <v>-0.8143514654791405</v>
      </c>
    </row>
    <row r="139" spans="1:4" ht="12.75">
      <c r="A139">
        <f t="shared" si="5"/>
        <v>1.8400000000000012</v>
      </c>
      <c r="B139">
        <f t="shared" si="6"/>
        <v>0.08650010487064087</v>
      </c>
      <c r="C139">
        <f t="shared" si="7"/>
        <v>0.1653542761978178</v>
      </c>
      <c r="D139">
        <f t="shared" si="4"/>
        <v>-0.8466443020792837</v>
      </c>
    </row>
    <row r="140" spans="1:4" ht="12.75">
      <c r="A140">
        <f t="shared" si="5"/>
        <v>1.8600000000000012</v>
      </c>
      <c r="B140">
        <f t="shared" si="6"/>
        <v>0.08946853267376552</v>
      </c>
      <c r="C140">
        <f t="shared" si="7"/>
        <v>0.14842139015623212</v>
      </c>
      <c r="D140">
        <f t="shared" si="4"/>
        <v>-0.875622357895553</v>
      </c>
    </row>
    <row r="141" spans="1:4" ht="12.75">
      <c r="A141">
        <f t="shared" si="5"/>
        <v>1.8800000000000012</v>
      </c>
      <c r="B141">
        <f t="shared" si="6"/>
        <v>0.09208671153373194</v>
      </c>
      <c r="C141">
        <f t="shared" si="7"/>
        <v>0.13090894299832107</v>
      </c>
      <c r="D141">
        <f t="shared" si="4"/>
        <v>-0.9011748570159296</v>
      </c>
    </row>
    <row r="142" spans="1:4" ht="12.75">
      <c r="A142">
        <f t="shared" si="5"/>
        <v>1.9000000000000012</v>
      </c>
      <c r="B142">
        <f t="shared" si="6"/>
        <v>0.09434442045089199</v>
      </c>
      <c r="C142">
        <f t="shared" si="7"/>
        <v>0.11288544585800248</v>
      </c>
      <c r="D142">
        <f t="shared" si="4"/>
        <v>-0.923204343300874</v>
      </c>
    </row>
    <row r="143" spans="1:4" ht="12.75">
      <c r="A143">
        <f t="shared" si="5"/>
        <v>1.9200000000000013</v>
      </c>
      <c r="B143">
        <f t="shared" si="6"/>
        <v>0.09623284763073169</v>
      </c>
      <c r="C143">
        <f t="shared" si="7"/>
        <v>0.09442135899198499</v>
      </c>
      <c r="D143">
        <f t="shared" si="4"/>
        <v>-0.941626971283865</v>
      </c>
    </row>
    <row r="144" spans="1:4" ht="12.75">
      <c r="A144">
        <f t="shared" si="5"/>
        <v>1.9400000000000013</v>
      </c>
      <c r="B144">
        <f t="shared" si="6"/>
        <v>0.09774462402205784</v>
      </c>
      <c r="C144">
        <f t="shared" si="7"/>
        <v>0.0755888195663077</v>
      </c>
      <c r="D144">
        <f t="shared" si="4"/>
        <v>-0.9563727502188619</v>
      </c>
    </row>
    <row r="145" spans="1:4" ht="12.75">
      <c r="A145">
        <f t="shared" si="5"/>
        <v>1.9600000000000013</v>
      </c>
      <c r="B145">
        <f t="shared" si="6"/>
        <v>0.09887385131329646</v>
      </c>
      <c r="C145">
        <f t="shared" si="7"/>
        <v>0.05646136456193046</v>
      </c>
      <c r="D145">
        <f t="shared" si="4"/>
        <v>-0.967385743258783</v>
      </c>
    </row>
    <row r="146" spans="1:4" ht="12.75">
      <c r="A146">
        <f t="shared" si="5"/>
        <v>1.9800000000000013</v>
      </c>
      <c r="B146">
        <f t="shared" si="6"/>
        <v>0.09961612430723155</v>
      </c>
      <c r="C146">
        <f t="shared" si="7"/>
        <v>0.0371136496967548</v>
      </c>
      <c r="D146">
        <f t="shared" si="4"/>
        <v>-0.9746242235945807</v>
      </c>
    </row>
    <row r="147" spans="1:4" ht="12.75">
      <c r="A147">
        <f t="shared" si="5"/>
        <v>2.0000000000000013</v>
      </c>
      <c r="B147">
        <f t="shared" si="6"/>
        <v>0.09996854761172881</v>
      </c>
      <c r="C147">
        <f t="shared" si="7"/>
        <v>0.017621165224863185</v>
      </c>
      <c r="D147">
        <f t="shared" si="4"/>
        <v>-0.9780607891331301</v>
      </c>
    </row>
    <row r="148" spans="1:4" ht="12.75">
      <c r="A148">
        <f t="shared" si="5"/>
        <v>2.0200000000000014</v>
      </c>
      <c r="B148">
        <f t="shared" si="6"/>
        <v>0.09992974660057283</v>
      </c>
      <c r="C148">
        <f t="shared" si="7"/>
        <v>-0.0019400505577994165</v>
      </c>
      <c r="D148">
        <f t="shared" si="4"/>
        <v>-0.9776824369595547</v>
      </c>
    </row>
    <row r="149" spans="1:4" ht="12.75">
      <c r="A149">
        <f t="shared" si="5"/>
        <v>2.0400000000000014</v>
      </c>
      <c r="B149">
        <f t="shared" si="6"/>
        <v>0.09949987261463301</v>
      </c>
      <c r="C149">
        <f t="shared" si="7"/>
        <v>-0.02149369929699051</v>
      </c>
      <c r="D149">
        <f t="shared" si="4"/>
        <v>-0.9734905984341866</v>
      </c>
    </row>
    <row r="150" spans="1:4" ht="12.75">
      <c r="A150">
        <f t="shared" si="5"/>
        <v>2.0600000000000014</v>
      </c>
      <c r="B150">
        <f t="shared" si="6"/>
        <v>0.09868060238931953</v>
      </c>
      <c r="C150">
        <f t="shared" si="7"/>
        <v>-0.04096351126567424</v>
      </c>
      <c r="D150">
        <f t="shared" si="4"/>
        <v>-0.9655011353366025</v>
      </c>
    </row>
    <row r="151" spans="1:4" ht="12.75">
      <c r="A151">
        <f t="shared" si="5"/>
        <v>2.0800000000000014</v>
      </c>
      <c r="B151">
        <f t="shared" si="6"/>
        <v>0.0974751317098714</v>
      </c>
      <c r="C151">
        <f t="shared" si="7"/>
        <v>-0.06027353397240629</v>
      </c>
      <c r="D151">
        <f t="shared" si="4"/>
        <v>-0.9537442970110495</v>
      </c>
    </row>
    <row r="152" spans="1:4" ht="12.75">
      <c r="A152">
        <f t="shared" si="5"/>
        <v>2.1000000000000014</v>
      </c>
      <c r="B152">
        <f t="shared" si="6"/>
        <v>0.09588816331161885</v>
      </c>
      <c r="C152">
        <f t="shared" si="7"/>
        <v>-0.07934841991262728</v>
      </c>
      <c r="D152">
        <f t="shared" si="4"/>
        <v>-0.9382646380116958</v>
      </c>
    </row>
    <row r="153" spans="1:4" ht="12.75">
      <c r="A153">
        <f t="shared" si="5"/>
        <v>2.1200000000000014</v>
      </c>
      <c r="B153">
        <f t="shared" si="6"/>
        <v>0.09392588905816163</v>
      </c>
      <c r="C153">
        <f t="shared" si="7"/>
        <v>-0.0981137126728612</v>
      </c>
      <c r="D153">
        <f t="shared" si="4"/>
        <v>-0.9191208953150747</v>
      </c>
    </row>
    <row r="154" spans="1:4" ht="12.75">
      <c r="A154">
        <f t="shared" si="5"/>
        <v>2.1400000000000015</v>
      </c>
      <c r="B154">
        <f t="shared" si="6"/>
        <v>0.09159596644657837</v>
      </c>
      <c r="C154">
        <f t="shared" si="7"/>
        <v>-0.1164961305791627</v>
      </c>
      <c r="D154">
        <f t="shared" si="4"/>
        <v>-0.8963858237825375</v>
      </c>
    </row>
    <row r="155" spans="1:4" ht="12.75">
      <c r="A155">
        <f t="shared" si="5"/>
        <v>2.1600000000000015</v>
      </c>
      <c r="B155">
        <f t="shared" si="6"/>
        <v>0.0889074895054821</v>
      </c>
      <c r="C155">
        <f t="shared" si="7"/>
        <v>-0.13442384705481344</v>
      </c>
      <c r="D155">
        <f t="shared" si="4"/>
        <v>-0.8701459882376725</v>
      </c>
    </row>
    <row r="156" spans="1:4" ht="12.75">
      <c r="A156">
        <f t="shared" si="5"/>
        <v>2.1800000000000015</v>
      </c>
      <c r="B156">
        <f t="shared" si="6"/>
        <v>0.08587095416909077</v>
      </c>
      <c r="C156">
        <f t="shared" si="7"/>
        <v>-0.1518267668195669</v>
      </c>
      <c r="D156">
        <f t="shared" si="4"/>
        <v>-0.8405015102903364</v>
      </c>
    </row>
    <row r="157" spans="1:4" ht="12.75">
      <c r="A157">
        <f t="shared" si="5"/>
        <v>2.2000000000000015</v>
      </c>
      <c r="B157">
        <f t="shared" si="6"/>
        <v>0.08249821822858329</v>
      </c>
      <c r="C157">
        <f t="shared" si="7"/>
        <v>-0.16863679702537362</v>
      </c>
      <c r="D157">
        <f t="shared" si="4"/>
        <v>-0.8075657679052045</v>
      </c>
    </row>
    <row r="158" spans="1:4" ht="12.75">
      <c r="A158">
        <f t="shared" si="5"/>
        <v>2.2200000000000015</v>
      </c>
      <c r="B158">
        <f t="shared" si="6"/>
        <v>0.07880245598091373</v>
      </c>
      <c r="C158">
        <f t="shared" si="7"/>
        <v>-0.18478811238347773</v>
      </c>
      <c r="D158">
        <f t="shared" si="4"/>
        <v>-0.7714650456901168</v>
      </c>
    </row>
    <row r="159" spans="1:4" ht="12.75">
      <c r="A159">
        <f t="shared" si="5"/>
        <v>2.2400000000000015</v>
      </c>
      <c r="B159">
        <f t="shared" si="6"/>
        <v>0.07479810771496813</v>
      </c>
      <c r="C159">
        <f t="shared" si="7"/>
        <v>-0.20021741329728007</v>
      </c>
      <c r="D159">
        <f t="shared" si="4"/>
        <v>-0.7323381339756861</v>
      </c>
    </row>
    <row r="160" spans="1:4" ht="12.75">
      <c r="A160">
        <f t="shared" si="5"/>
        <v>2.2600000000000016</v>
      </c>
      <c r="B160">
        <f t="shared" si="6"/>
        <v>0.07050082419543226</v>
      </c>
      <c r="C160">
        <f t="shared" si="7"/>
        <v>-0.2148641759767938</v>
      </c>
      <c r="D160">
        <f t="shared" si="4"/>
        <v>-0.6903358749760824</v>
      </c>
    </row>
    <row r="161" spans="1:4" ht="12.75">
      <c r="A161">
        <f t="shared" si="5"/>
        <v>2.2800000000000016</v>
      </c>
      <c r="B161">
        <f t="shared" si="6"/>
        <v>0.06592740632590595</v>
      </c>
      <c r="C161">
        <f t="shared" si="7"/>
        <v>-0.22867089347631545</v>
      </c>
      <c r="D161">
        <f t="shared" si="4"/>
        <v>-0.6456206546607345</v>
      </c>
    </row>
    <row r="162" spans="1:4" ht="12.75">
      <c r="A162">
        <f>(A161)+delta_t</f>
        <v>2.3000000000000016</v>
      </c>
      <c r="B162">
        <f t="shared" si="6"/>
        <v>0.061095740194515344</v>
      </c>
      <c r="C162">
        <f t="shared" si="7"/>
        <v>-0.24158330656953014</v>
      </c>
      <c r="D162">
        <f t="shared" si="4"/>
        <v>-0.5983658394224949</v>
      </c>
    </row>
    <row r="163" spans="1:4" ht="12.75">
      <c r="A163">
        <f t="shared" si="5"/>
        <v>2.3200000000000016</v>
      </c>
      <c r="B163">
        <f t="shared" si="6"/>
        <v>0.05602472772735574</v>
      </c>
      <c r="C163">
        <f t="shared" si="7"/>
        <v>-0.25355062335798007</v>
      </c>
      <c r="D163">
        <f t="shared" si="4"/>
        <v>-0.5487551571899086</v>
      </c>
    </row>
    <row r="164" spans="1:4" ht="12.75">
      <c r="A164">
        <f t="shared" si="5"/>
        <v>2.3400000000000016</v>
      </c>
      <c r="B164">
        <f t="shared" si="6"/>
        <v>0.050734213197320174</v>
      </c>
      <c r="C164">
        <f t="shared" si="7"/>
        <v>-0.26452572650177825</v>
      </c>
      <c r="D164">
        <f t="shared" si="4"/>
        <v>-0.496982023285803</v>
      </c>
    </row>
    <row r="165" spans="1:4" ht="12.75">
      <c r="A165">
        <f t="shared" si="5"/>
        <v>2.3600000000000017</v>
      </c>
      <c r="B165">
        <f t="shared" si="6"/>
        <v>0.04524490585797029</v>
      </c>
      <c r="C165">
        <f t="shared" si="7"/>
        <v>-0.2744653669674943</v>
      </c>
      <c r="D165">
        <f t="shared" si="4"/>
        <v>-0.4432488120640038</v>
      </c>
    </row>
    <row r="166" spans="1:4" ht="12.75">
      <c r="A166">
        <f t="shared" si="5"/>
        <v>2.3800000000000017</v>
      </c>
      <c r="B166">
        <f t="shared" si="6"/>
        <v>0.0395782989937948</v>
      </c>
      <c r="C166">
        <f t="shared" si="7"/>
        <v>-0.28333034320877437</v>
      </c>
      <c r="D166">
        <f t="shared" si="4"/>
        <v>-0.3877660761399602</v>
      </c>
    </row>
    <row r="167" spans="1:4" ht="12.75">
      <c r="A167">
        <f t="shared" si="5"/>
        <v>2.4000000000000017</v>
      </c>
      <c r="B167">
        <f t="shared" si="6"/>
        <v>0.03375658569916333</v>
      </c>
      <c r="C167">
        <f t="shared" si="7"/>
        <v>-0.2910856647315736</v>
      </c>
      <c r="D167">
        <f t="shared" si="4"/>
        <v>-0.33075171584637947</v>
      </c>
    </row>
    <row r="168" spans="1:4" ht="12.75">
      <c r="A168">
        <f t="shared" si="5"/>
        <v>2.4200000000000017</v>
      </c>
      <c r="B168">
        <f t="shared" si="6"/>
        <v>0.027802571718193305</v>
      </c>
      <c r="C168">
        <f t="shared" si="7"/>
        <v>-0.2977006990485012</v>
      </c>
      <c r="D168">
        <f t="shared" si="4"/>
        <v>-0.27243010236687687</v>
      </c>
    </row>
    <row r="169" spans="1:4" ht="12.75">
      <c r="A169">
        <f t="shared" si="5"/>
        <v>2.4400000000000017</v>
      </c>
      <c r="B169">
        <f t="shared" si="6"/>
        <v>0.021739585696276528</v>
      </c>
      <c r="C169">
        <f t="shared" si="7"/>
        <v>-0.30314930109583876</v>
      </c>
      <c r="D169">
        <f t="shared" si="4"/>
        <v>-0.21303115880361</v>
      </c>
    </row>
    <row r="170" spans="1:4" ht="12.75">
      <c r="A170">
        <f t="shared" si="5"/>
        <v>2.4600000000000017</v>
      </c>
      <c r="B170">
        <f t="shared" si="6"/>
        <v>0.01559138721083831</v>
      </c>
      <c r="C170">
        <f t="shared" si="7"/>
        <v>-0.30740992427191094</v>
      </c>
      <c r="D170">
        <f t="shared" si="4"/>
        <v>-0.15278940419343018</v>
      </c>
    </row>
    <row r="171" spans="1:4" ht="12.75">
      <c r="A171">
        <f t="shared" si="5"/>
        <v>2.4800000000000018</v>
      </c>
      <c r="B171">
        <f t="shared" si="6"/>
        <v>0.00938207296372272</v>
      </c>
      <c r="C171">
        <f t="shared" si="7"/>
        <v>-0.3104657123557795</v>
      </c>
      <c r="D171">
        <f t="shared" si="4"/>
        <v>-0.09194296617685398</v>
      </c>
    </row>
    <row r="172" spans="1:4" ht="12.75">
      <c r="A172">
        <f t="shared" si="5"/>
        <v>2.5000000000000018</v>
      </c>
      <c r="B172">
        <f t="shared" si="6"/>
        <v>0.0031359815301363883</v>
      </c>
      <c r="C172">
        <f t="shared" si="7"/>
        <v>-0.3123045716793166</v>
      </c>
      <c r="D172">
        <f t="shared" si="4"/>
        <v>-0.030732568622651637</v>
      </c>
    </row>
    <row r="173" spans="1:4" ht="12.75">
      <c r="A173">
        <f t="shared" si="5"/>
        <v>2.520000000000002</v>
      </c>
      <c r="B173">
        <f t="shared" si="6"/>
        <v>-0.0031224029308990044</v>
      </c>
      <c r="C173">
        <f t="shared" si="7"/>
        <v>-0.3129192230517696</v>
      </c>
      <c r="D173">
        <f t="shared" si="4"/>
        <v>0.030599499001627443</v>
      </c>
    </row>
    <row r="174" spans="1:4" ht="12.75">
      <c r="A174">
        <f t="shared" si="5"/>
        <v>2.540000000000002</v>
      </c>
      <c r="B174">
        <f t="shared" si="6"/>
        <v>-0.009368547592333746</v>
      </c>
      <c r="C174">
        <f t="shared" si="7"/>
        <v>-0.3123072330717371</v>
      </c>
      <c r="D174">
        <f t="shared" si="4"/>
        <v>0.09181042336247733</v>
      </c>
    </row>
    <row r="175" spans="1:4" ht="12.75">
      <c r="A175">
        <f t="shared" si="5"/>
        <v>2.560000000000002</v>
      </c>
      <c r="B175">
        <f t="shared" si="6"/>
        <v>-0.015577968084423497</v>
      </c>
      <c r="C175">
        <f t="shared" si="7"/>
        <v>-0.31047102460448756</v>
      </c>
      <c r="D175">
        <f t="shared" si="4"/>
        <v>0.15265791272464932</v>
      </c>
    </row>
    <row r="176" spans="1:4" ht="12.75">
      <c r="A176">
        <f t="shared" si="5"/>
        <v>2.580000000000002</v>
      </c>
      <c r="B176">
        <f t="shared" si="6"/>
        <v>-0.02172632541142339</v>
      </c>
      <c r="C176">
        <f t="shared" si="7"/>
        <v>-0.3074178663499946</v>
      </c>
      <c r="D176">
        <f aca="true" t="shared" si="8" ref="D176:D239">-(g/L)*SIN(B176)</f>
        <v>0.21290123870010944</v>
      </c>
    </row>
    <row r="177" spans="1:4" ht="12.75">
      <c r="A177">
        <f aca="true" t="shared" si="9" ref="A177:A240">A176+delta_t</f>
        <v>2.600000000000002</v>
      </c>
      <c r="B177">
        <f t="shared" si="6"/>
        <v>-0.02778952224294324</v>
      </c>
      <c r="C177">
        <f t="shared" si="7"/>
        <v>-0.3031598415759924</v>
      </c>
      <c r="D177">
        <f t="shared" si="8"/>
        <v>0.2723022669094602</v>
      </c>
    </row>
    <row r="178" spans="1:4" ht="12.75">
      <c r="A178">
        <f t="shared" si="9"/>
        <v>2.620000000000002</v>
      </c>
      <c r="B178">
        <f aca="true" t="shared" si="10" ref="B178:B241">B177+C178*delta_t</f>
        <v>-0.033743798167699304</v>
      </c>
      <c r="C178">
        <f aca="true" t="shared" si="11" ref="C178:C241">C177+D177*delta_t</f>
        <v>-0.2977137962378032</v>
      </c>
      <c r="D178">
        <f t="shared" si="8"/>
        <v>0.33062646940447793</v>
      </c>
    </row>
    <row r="179" spans="1:4" ht="12.75">
      <c r="A179">
        <f t="shared" si="9"/>
        <v>2.640000000000002</v>
      </c>
      <c r="B179">
        <f t="shared" si="10"/>
        <v>-0.03956582350469358</v>
      </c>
      <c r="C179">
        <f t="shared" si="11"/>
        <v>-0.29110126684971366</v>
      </c>
      <c r="D179">
        <f t="shared" si="8"/>
        <v>0.38764391206051907</v>
      </c>
    </row>
    <row r="180" spans="1:4" ht="12.75">
      <c r="A180">
        <f t="shared" si="9"/>
        <v>2.660000000000002</v>
      </c>
      <c r="B180">
        <f t="shared" si="10"/>
        <v>-0.045232791276863644</v>
      </c>
      <c r="C180">
        <f t="shared" si="11"/>
        <v>-0.28334838860850325</v>
      </c>
      <c r="D180">
        <f t="shared" si="8"/>
        <v>0.443130210634815</v>
      </c>
    </row>
    <row r="181" spans="1:4" ht="12.75">
      <c r="A181">
        <f t="shared" si="9"/>
        <v>2.680000000000002</v>
      </c>
      <c r="B181">
        <f t="shared" si="10"/>
        <v>-0.050722506964779784</v>
      </c>
      <c r="C181">
        <f t="shared" si="11"/>
        <v>-0.27448578439580695</v>
      </c>
      <c r="D181">
        <f t="shared" si="8"/>
        <v>0.4968674497849476</v>
      </c>
    </row>
    <row r="182" spans="1:4" ht="12.75">
      <c r="A182">
        <f t="shared" si="9"/>
        <v>2.700000000000002</v>
      </c>
      <c r="B182">
        <f t="shared" si="10"/>
        <v>-0.05601347567278194</v>
      </c>
      <c r="C182">
        <f t="shared" si="11"/>
        <v>-0.264548435400108</v>
      </c>
      <c r="D182">
        <f t="shared" si="8"/>
        <v>0.5486450600313905</v>
      </c>
    </row>
    <row r="183" spans="1:4" ht="12.75">
      <c r="A183">
        <f t="shared" si="9"/>
        <v>2.720000000000002</v>
      </c>
      <c r="B183">
        <f t="shared" si="10"/>
        <v>-0.061084986356771544</v>
      </c>
      <c r="C183">
        <f t="shared" si="11"/>
        <v>-0.25357553419948015</v>
      </c>
      <c r="D183">
        <f t="shared" si="8"/>
        <v>0.5982606484064454</v>
      </c>
    </row>
    <row r="184" spans="1:4" ht="12.75">
      <c r="A184">
        <f t="shared" si="9"/>
        <v>2.740000000000002</v>
      </c>
      <c r="B184">
        <f t="shared" si="10"/>
        <v>-0.06591719278139857</v>
      </c>
      <c r="C184">
        <f t="shared" si="11"/>
        <v>-0.24161032123135123</v>
      </c>
      <c r="D184">
        <f t="shared" si="8"/>
        <v>0.6455207793347942</v>
      </c>
    </row>
    <row r="185" spans="1:4" ht="12.75">
      <c r="A185">
        <f t="shared" si="9"/>
        <v>2.760000000000002</v>
      </c>
      <c r="B185">
        <f t="shared" si="10"/>
        <v>-0.07049119089429168</v>
      </c>
      <c r="C185">
        <f t="shared" si="11"/>
        <v>-0.22869990564465534</v>
      </c>
      <c r="D185">
        <f t="shared" si="8"/>
        <v>0.6902417031127819</v>
      </c>
    </row>
    <row r="186" spans="1:4" ht="12.75">
      <c r="A186">
        <f t="shared" si="9"/>
        <v>2.780000000000002</v>
      </c>
      <c r="B186">
        <f t="shared" si="10"/>
        <v>-0.07478909232593967</v>
      </c>
      <c r="C186">
        <f t="shared" si="11"/>
        <v>-0.2148950715823997</v>
      </c>
      <c r="D186">
        <f t="shared" si="8"/>
        <v>0.7322500301688994</v>
      </c>
    </row>
    <row r="187" spans="1:4" ht="12.75">
      <c r="A187">
        <f t="shared" si="9"/>
        <v>2.800000000000002</v>
      </c>
      <c r="B187">
        <f t="shared" si="10"/>
        <v>-0.0787940937455201</v>
      </c>
      <c r="C187">
        <f t="shared" si="11"/>
        <v>-0.20025007097902173</v>
      </c>
      <c r="D187">
        <f t="shared" si="8"/>
        <v>0.7713833500720164</v>
      </c>
    </row>
    <row r="188" spans="1:4" ht="12.75">
      <c r="A188">
        <f t="shared" si="9"/>
        <v>2.820000000000002</v>
      </c>
      <c r="B188">
        <f t="shared" si="10"/>
        <v>-0.08249054182507173</v>
      </c>
      <c r="C188">
        <f t="shared" si="11"/>
        <v>-0.1848224039775814</v>
      </c>
      <c r="D188">
        <f t="shared" si="8"/>
        <v>0.807490794983633</v>
      </c>
    </row>
    <row r="189" spans="1:4" ht="12.75">
      <c r="A189">
        <f t="shared" si="9"/>
        <v>2.840000000000002</v>
      </c>
      <c r="B189">
        <f t="shared" si="10"/>
        <v>-0.08586399358662991</v>
      </c>
      <c r="C189">
        <f t="shared" si="11"/>
        <v>-0.16867258807790875</v>
      </c>
      <c r="D189">
        <f t="shared" si="8"/>
        <v>0.8404335479051847</v>
      </c>
    </row>
    <row r="190" spans="1:4" ht="12.75">
      <c r="A190">
        <f t="shared" si="9"/>
        <v>2.860000000000002</v>
      </c>
      <c r="B190">
        <f t="shared" si="10"/>
        <v>-0.08890127192902601</v>
      </c>
      <c r="C190">
        <f t="shared" si="11"/>
        <v>-0.15186391711980504</v>
      </c>
      <c r="D190">
        <f t="shared" si="8"/>
        <v>0.8700852966337467</v>
      </c>
    </row>
    <row r="191" spans="1:4" ht="12.75">
      <c r="A191">
        <f t="shared" si="9"/>
        <v>2.880000000000002</v>
      </c>
      <c r="B191">
        <f t="shared" si="10"/>
        <v>-0.09159051615276861</v>
      </c>
      <c r="C191">
        <f t="shared" si="11"/>
        <v>-0.13446221118713012</v>
      </c>
      <c r="D191">
        <f t="shared" si="8"/>
        <v>0.8963326347955287</v>
      </c>
    </row>
    <row r="192" spans="1:4" ht="12.75">
      <c r="A192">
        <f t="shared" si="9"/>
        <v>2.900000000000002</v>
      </c>
      <c r="B192">
        <f t="shared" si="10"/>
        <v>-0.093921227322593</v>
      </c>
      <c r="C192">
        <f t="shared" si="11"/>
        <v>-0.11653555849121955</v>
      </c>
      <c r="D192">
        <f t="shared" si="8"/>
        <v>0.9190754116666401</v>
      </c>
    </row>
    <row r="193" spans="1:4" ht="12.75">
      <c r="A193">
        <f t="shared" si="9"/>
        <v>2.920000000000002</v>
      </c>
      <c r="B193">
        <f t="shared" si="10"/>
        <v>-0.09588430832775074</v>
      </c>
      <c r="C193">
        <f t="shared" si="11"/>
        <v>-0.09815405025788675</v>
      </c>
      <c r="D193">
        <f t="shared" si="8"/>
        <v>0.938227032709316</v>
      </c>
    </row>
    <row r="194" spans="1:4" ht="12.75">
      <c r="A194">
        <f t="shared" si="9"/>
        <v>2.940000000000002</v>
      </c>
      <c r="B194">
        <f t="shared" si="10"/>
        <v>-0.09747209851982476</v>
      </c>
      <c r="C194">
        <f t="shared" si="11"/>
        <v>-0.07938950960370042</v>
      </c>
      <c r="D194">
        <f t="shared" si="8"/>
        <v>0.9537147128482516</v>
      </c>
    </row>
    <row r="195" spans="1:4" ht="12.75">
      <c r="A195">
        <f t="shared" si="9"/>
        <v>2.960000000000002</v>
      </c>
      <c r="B195">
        <f t="shared" si="10"/>
        <v>-0.09867840282675946</v>
      </c>
      <c r="C195">
        <f t="shared" si="11"/>
        <v>-0.06031521534673539</v>
      </c>
      <c r="D195">
        <f t="shared" si="8"/>
        <v>0.9654796844893097</v>
      </c>
    </row>
    <row r="196" spans="1:4" ht="12.75">
      <c r="A196">
        <f t="shared" si="9"/>
        <v>2.980000000000002</v>
      </c>
      <c r="B196">
        <f t="shared" si="10"/>
        <v>-0.09949851525989845</v>
      </c>
      <c r="C196">
        <f t="shared" si="11"/>
        <v>-0.041005621656949195</v>
      </c>
      <c r="D196">
        <f t="shared" si="8"/>
        <v>0.9734773621493565</v>
      </c>
    </row>
    <row r="197" spans="1:4" ht="12.75">
      <c r="A197">
        <f t="shared" si="9"/>
        <v>3.000000000000002</v>
      </c>
      <c r="B197">
        <f t="shared" si="10"/>
        <v>-0.09992923674817769</v>
      </c>
      <c r="C197">
        <f t="shared" si="11"/>
        <v>-0.021536074413962065</v>
      </c>
      <c r="D197">
        <f t="shared" si="8"/>
        <v>0.9776774653328789</v>
      </c>
    </row>
    <row r="198" spans="1:4" ht="12.75">
      <c r="A198">
        <f t="shared" si="9"/>
        <v>3.0200000000000022</v>
      </c>
      <c r="B198">
        <f t="shared" si="10"/>
        <v>-0.09996888725032378</v>
      </c>
      <c r="C198">
        <f t="shared" si="11"/>
        <v>-0.001982525107304487</v>
      </c>
      <c r="D198">
        <f t="shared" si="8"/>
        <v>0.9780641009733269</v>
      </c>
    </row>
    <row r="199" spans="1:4" ht="12.75">
      <c r="A199">
        <f t="shared" si="9"/>
        <v>3.0400000000000023</v>
      </c>
      <c r="B199">
        <f t="shared" si="10"/>
        <v>-0.09961731211208054</v>
      </c>
      <c r="C199">
        <f t="shared" si="11"/>
        <v>0.01757875691216205</v>
      </c>
      <c r="D199">
        <f t="shared" si="8"/>
        <v>0.9746358063727137</v>
      </c>
    </row>
    <row r="200" spans="1:4" ht="12.75">
      <c r="A200">
        <f t="shared" si="9"/>
        <v>3.0600000000000023</v>
      </c>
      <c r="B200">
        <f t="shared" si="10"/>
        <v>-0.09887588265128822</v>
      </c>
      <c r="C200">
        <f t="shared" si="11"/>
        <v>0.03707147303961633</v>
      </c>
      <c r="D200">
        <f t="shared" si="8"/>
        <v>0.9674055531420052</v>
      </c>
    </row>
    <row r="201" spans="1:4" ht="12.75">
      <c r="A201">
        <f t="shared" si="9"/>
        <v>3.0800000000000023</v>
      </c>
      <c r="B201">
        <f t="shared" si="10"/>
        <v>-0.09774749096923908</v>
      </c>
      <c r="C201">
        <f t="shared" si="11"/>
        <v>0.056419584102456434</v>
      </c>
      <c r="D201">
        <f t="shared" si="8"/>
        <v>0.9564007121889839</v>
      </c>
    </row>
    <row r="202" spans="1:4" ht="12.75">
      <c r="A202">
        <f t="shared" si="9"/>
        <v>3.1000000000000023</v>
      </c>
      <c r="B202">
        <f t="shared" si="10"/>
        <v>-0.09623653900231437</v>
      </c>
      <c r="C202">
        <f t="shared" si="11"/>
        <v>0.07554759834623612</v>
      </c>
      <c r="D202">
        <f t="shared" si="8"/>
        <v>0.941662979342131</v>
      </c>
    </row>
    <row r="203" spans="1:4" ht="12.75">
      <c r="A203">
        <f t="shared" si="9"/>
        <v>3.1200000000000023</v>
      </c>
      <c r="B203">
        <f t="shared" si="10"/>
        <v>-0.09434892184365279</v>
      </c>
      <c r="C203">
        <f t="shared" si="11"/>
        <v>0.09438085793307874</v>
      </c>
      <c r="D203">
        <f t="shared" si="8"/>
        <v>0.9232482607612346</v>
      </c>
    </row>
    <row r="204" spans="1:4" ht="12.75">
      <c r="A204">
        <f t="shared" si="9"/>
        <v>3.1400000000000023</v>
      </c>
      <c r="B204">
        <f t="shared" si="10"/>
        <v>-0.09209200538068672</v>
      </c>
      <c r="C204">
        <f t="shared" si="11"/>
        <v>0.11284582314830344</v>
      </c>
      <c r="D204">
        <f t="shared" si="8"/>
        <v>0.9012265168899044</v>
      </c>
    </row>
    <row r="205" spans="1:4" ht="12.75">
      <c r="A205">
        <f t="shared" si="9"/>
        <v>3.1600000000000024</v>
      </c>
      <c r="B205">
        <f t="shared" si="10"/>
        <v>-0.08947459831096469</v>
      </c>
      <c r="C205">
        <f t="shared" si="11"/>
        <v>0.13087035348610151</v>
      </c>
      <c r="D205">
        <f t="shared" si="8"/>
        <v>0.8756815633724099</v>
      </c>
    </row>
    <row r="206" spans="1:4" ht="12.75">
      <c r="A206">
        <f t="shared" si="9"/>
        <v>3.1800000000000024</v>
      </c>
      <c r="B206">
        <f t="shared" si="10"/>
        <v>-0.08650691861589369</v>
      </c>
      <c r="C206">
        <f t="shared" si="11"/>
        <v>0.14838398475354972</v>
      </c>
      <c r="D206">
        <f t="shared" si="8"/>
        <v>0.846710827105714</v>
      </c>
    </row>
    <row r="207" spans="1:4" ht="12.75">
      <c r="A207">
        <f t="shared" si="9"/>
        <v>3.2000000000000024</v>
      </c>
      <c r="B207">
        <f t="shared" si="10"/>
        <v>-0.08320055458998041</v>
      </c>
      <c r="C207">
        <f t="shared" si="11"/>
        <v>0.165318201295664</v>
      </c>
      <c r="D207">
        <f t="shared" si="8"/>
        <v>0.8144250554428236</v>
      </c>
    </row>
    <row r="208" spans="1:4" ht="12.75">
      <c r="A208">
        <f t="shared" si="9"/>
        <v>3.2200000000000024</v>
      </c>
      <c r="B208">
        <f t="shared" si="10"/>
        <v>-0.07956842054188999</v>
      </c>
      <c r="C208">
        <f t="shared" si="11"/>
        <v>0.18160670240452045</v>
      </c>
      <c r="D208">
        <f t="shared" si="8"/>
        <v>0.7789479765179411</v>
      </c>
    </row>
    <row r="209" spans="1:4" ht="12.75">
      <c r="A209">
        <f t="shared" si="9"/>
        <v>3.2400000000000024</v>
      </c>
      <c r="B209">
        <f t="shared" si="10"/>
        <v>-0.0756247073031924</v>
      </c>
      <c r="C209">
        <f t="shared" si="11"/>
        <v>0.19718566193487927</v>
      </c>
      <c r="D209">
        <f t="shared" si="8"/>
        <v>0.7404159087358511</v>
      </c>
    </row>
    <row r="210" spans="1:4" ht="12.75">
      <c r="A210">
        <f t="shared" si="9"/>
        <v>3.2600000000000025</v>
      </c>
      <c r="B210">
        <f t="shared" si="10"/>
        <v>-0.07138482770100048</v>
      </c>
      <c r="C210">
        <f t="shared" si="11"/>
        <v>0.2119939801095963</v>
      </c>
      <c r="D210">
        <f t="shared" si="8"/>
        <v>0.6989773176618561</v>
      </c>
    </row>
    <row r="211" spans="1:4" ht="12.75">
      <c r="A211">
        <f t="shared" si="9"/>
        <v>3.2800000000000025</v>
      </c>
      <c r="B211">
        <f t="shared" si="10"/>
        <v>-0.06686535717174381</v>
      </c>
      <c r="C211">
        <f t="shared" si="11"/>
        <v>0.22597352646283342</v>
      </c>
      <c r="D211">
        <f t="shared" si="8"/>
        <v>0.6547923188643583</v>
      </c>
    </row>
    <row r="212" spans="1:4" ht="12.75">
      <c r="A212">
        <f t="shared" si="9"/>
        <v>3.3000000000000025</v>
      </c>
      <c r="B212">
        <f t="shared" si="10"/>
        <v>-0.0620839697149414</v>
      </c>
      <c r="C212">
        <f t="shared" si="11"/>
        <v>0.2390693728401206</v>
      </c>
      <c r="D212">
        <f t="shared" si="8"/>
        <v>0.608032125695384</v>
      </c>
    </row>
    <row r="213" spans="1:4" ht="12.75">
      <c r="A213">
        <f t="shared" si="9"/>
        <v>3.3200000000000025</v>
      </c>
      <c r="B213">
        <f t="shared" si="10"/>
        <v>-0.057059369407860834</v>
      </c>
      <c r="C213">
        <f t="shared" si="11"/>
        <v>0.2512300153540283</v>
      </c>
      <c r="D213">
        <f t="shared" si="8"/>
        <v>0.5588784415361217</v>
      </c>
    </row>
    <row r="214" spans="1:4" ht="12.75">
      <c r="A214">
        <f t="shared" si="9"/>
        <v>3.3400000000000025</v>
      </c>
      <c r="B214">
        <f t="shared" si="10"/>
        <v>-0.05181121772416582</v>
      </c>
      <c r="C214">
        <f t="shared" si="11"/>
        <v>0.2624075841847507</v>
      </c>
      <c r="D214">
        <f t="shared" si="8"/>
        <v>0.5075227966718706</v>
      </c>
    </row>
    <row r="215" spans="1:4" ht="12.75">
      <c r="A215">
        <f t="shared" si="9"/>
        <v>3.3600000000000025</v>
      </c>
      <c r="B215">
        <f t="shared" si="10"/>
        <v>-0.046360056921802055</v>
      </c>
      <c r="C215">
        <f t="shared" si="11"/>
        <v>0.27255804011818807</v>
      </c>
      <c r="D215">
        <f t="shared" si="8"/>
        <v>0.4541658306769105</v>
      </c>
    </row>
    <row r="216" spans="1:4" ht="12.75">
      <c r="A216">
        <f t="shared" si="9"/>
        <v>3.3800000000000026</v>
      </c>
      <c r="B216">
        <f t="shared" si="10"/>
        <v>-0.04072722978716753</v>
      </c>
      <c r="C216">
        <f t="shared" si="11"/>
        <v>0.2816413567317263</v>
      </c>
      <c r="D216">
        <f t="shared" si="8"/>
        <v>0.3990165219646607</v>
      </c>
    </row>
    <row r="217" spans="1:4" ht="12.75">
      <c r="A217">
        <f t="shared" si="9"/>
        <v>3.4000000000000026</v>
      </c>
      <c r="B217">
        <f t="shared" si="10"/>
        <v>-0.03493479604374714</v>
      </c>
      <c r="C217">
        <f t="shared" si="11"/>
        <v>0.2896216871710195</v>
      </c>
      <c r="D217">
        <f t="shared" si="8"/>
        <v>0.3422913669694712</v>
      </c>
    </row>
    <row r="218" spans="1:4" ht="12.75">
      <c r="A218">
        <f t="shared" si="9"/>
        <v>3.4200000000000026</v>
      </c>
      <c r="B218">
        <f t="shared" si="10"/>
        <v>-0.029005445753538965</v>
      </c>
      <c r="C218">
        <f t="shared" si="11"/>
        <v>0.2964675145104089</v>
      </c>
      <c r="D218">
        <f t="shared" si="8"/>
        <v>0.284213512249012</v>
      </c>
    </row>
    <row r="219" spans="1:4" ht="12.75">
      <c r="A219">
        <f t="shared" si="9"/>
        <v>3.4400000000000026</v>
      </c>
      <c r="B219">
        <f t="shared" si="10"/>
        <v>-0.022962410058431183</v>
      </c>
      <c r="C219">
        <f t="shared" si="11"/>
        <v>0.3021517847553892</v>
      </c>
      <c r="D219">
        <f t="shared" si="8"/>
        <v>0.2250118436050345</v>
      </c>
    </row>
    <row r="220" spans="1:4" ht="12.75">
      <c r="A220">
        <f t="shared" si="9"/>
        <v>3.4600000000000026</v>
      </c>
      <c r="B220">
        <f t="shared" si="10"/>
        <v>-0.016829369625881385</v>
      </c>
      <c r="C220">
        <f t="shared" si="11"/>
        <v>0.3066520216274899</v>
      </c>
      <c r="D220">
        <f t="shared" si="8"/>
        <v>0.16492003708975195</v>
      </c>
    </row>
    <row r="221" spans="1:4" ht="12.75">
      <c r="A221">
        <f t="shared" si="9"/>
        <v>3.4800000000000026</v>
      </c>
      <c r="B221">
        <f t="shared" si="10"/>
        <v>-0.010630361178495687</v>
      </c>
      <c r="C221">
        <f t="shared" si="11"/>
        <v>0.30995042236928494</v>
      </c>
      <c r="D221">
        <f t="shared" si="8"/>
        <v>0.10417557747051469</v>
      </c>
    </row>
    <row r="222" spans="1:4" ht="12.75">
      <c r="A222">
        <f t="shared" si="9"/>
        <v>3.5000000000000027</v>
      </c>
      <c r="B222">
        <f t="shared" si="10"/>
        <v>-0.004389682500121782</v>
      </c>
      <c r="C222">
        <f t="shared" si="11"/>
        <v>0.3120339339186952</v>
      </c>
      <c r="D222">
        <f t="shared" si="8"/>
        <v>0.04301875034392593</v>
      </c>
    </row>
    <row r="223" spans="1:4" ht="12.75">
      <c r="A223">
        <f t="shared" si="9"/>
        <v>3.5200000000000027</v>
      </c>
      <c r="B223">
        <f t="shared" si="10"/>
        <v>0.0018682036783896922</v>
      </c>
      <c r="C223">
        <f t="shared" si="11"/>
        <v>0.31289430892557374</v>
      </c>
      <c r="D223">
        <f t="shared" si="8"/>
        <v>-0.018308385398272682</v>
      </c>
    </row>
    <row r="224" spans="1:4" ht="12.75">
      <c r="A224">
        <f t="shared" si="9"/>
        <v>3.5400000000000027</v>
      </c>
      <c r="B224">
        <f t="shared" si="10"/>
        <v>0.008118766502741858</v>
      </c>
      <c r="C224">
        <f t="shared" si="11"/>
        <v>0.3125281412176083</v>
      </c>
      <c r="D224">
        <f t="shared" si="8"/>
        <v>-0.07956303766223781</v>
      </c>
    </row>
    <row r="225" spans="1:4" ht="12.75">
      <c r="A225">
        <f t="shared" si="9"/>
        <v>3.5600000000000027</v>
      </c>
      <c r="B225">
        <f t="shared" si="10"/>
        <v>0.014337504112029128</v>
      </c>
      <c r="C225">
        <f t="shared" si="11"/>
        <v>0.3109368804643635</v>
      </c>
      <c r="D225">
        <f t="shared" si="8"/>
        <v>-0.14050272646479514</v>
      </c>
    </row>
    <row r="226" spans="1:4" ht="12.75">
      <c r="A226">
        <f t="shared" si="9"/>
        <v>3.5800000000000027</v>
      </c>
      <c r="B226">
        <f t="shared" si="10"/>
        <v>0.02050004063073048</v>
      </c>
      <c r="C226">
        <f t="shared" si="11"/>
        <v>0.3081268259350676</v>
      </c>
      <c r="D226">
        <f t="shared" si="8"/>
        <v>-0.20088632702233206</v>
      </c>
    </row>
    <row r="227" spans="1:4" ht="12.75">
      <c r="A227">
        <f t="shared" si="9"/>
        <v>3.6000000000000028</v>
      </c>
      <c r="B227">
        <f t="shared" si="10"/>
        <v>0.0265822226186229</v>
      </c>
      <c r="C227">
        <f t="shared" si="11"/>
        <v>0.304109099394621</v>
      </c>
      <c r="D227">
        <f t="shared" si="8"/>
        <v>-0.26047510321673023</v>
      </c>
    </row>
    <row r="228" spans="1:4" ht="12.75">
      <c r="A228">
        <f t="shared" si="9"/>
        <v>3.6200000000000028</v>
      </c>
      <c r="B228">
        <f t="shared" si="10"/>
        <v>0.032560214565228625</v>
      </c>
      <c r="C228">
        <f t="shared" si="11"/>
        <v>0.29889959733028637</v>
      </c>
      <c r="D228">
        <f t="shared" si="8"/>
        <v>-0.3190337242312501</v>
      </c>
    </row>
    <row r="229" spans="1:4" ht="12.75">
      <c r="A229">
        <f t="shared" si="9"/>
        <v>3.640000000000003</v>
      </c>
      <c r="B229">
        <f t="shared" si="10"/>
        <v>0.03841059302214185</v>
      </c>
      <c r="C229">
        <f t="shared" si="11"/>
        <v>0.2925189228456614</v>
      </c>
      <c r="D229">
        <f t="shared" si="8"/>
        <v>-0.3763312574823059</v>
      </c>
    </row>
    <row r="230" spans="1:4" ht="12.75">
      <c r="A230">
        <f t="shared" si="9"/>
        <v>3.660000000000003</v>
      </c>
      <c r="B230">
        <f t="shared" si="10"/>
        <v>0.044110438976062157</v>
      </c>
      <c r="C230">
        <f t="shared" si="11"/>
        <v>0.28499229769601525</v>
      </c>
      <c r="D230">
        <f t="shared" si="8"/>
        <v>-0.43214213143601776</v>
      </c>
    </row>
    <row r="231" spans="1:4" ht="12.75">
      <c r="A231">
        <f t="shared" si="9"/>
        <v>3.680000000000003</v>
      </c>
      <c r="B231">
        <f t="shared" si="10"/>
        <v>0.049637428077408056</v>
      </c>
      <c r="C231">
        <f t="shared" si="11"/>
        <v>0.2763494550672949</v>
      </c>
      <c r="D231">
        <f t="shared" si="8"/>
        <v>-0.4862470624759248</v>
      </c>
    </row>
    <row r="232" spans="1:4" ht="12.75">
      <c r="A232">
        <f t="shared" si="9"/>
        <v>3.700000000000003</v>
      </c>
      <c r="B232">
        <f t="shared" si="10"/>
        <v>0.05496991835376359</v>
      </c>
      <c r="C232">
        <f t="shared" si="11"/>
        <v>0.2666245138177764</v>
      </c>
      <c r="D232">
        <f t="shared" si="8"/>
        <v>-0.5384339406612547</v>
      </c>
    </row>
    <row r="233" spans="1:4" ht="12.75">
      <c r="A233">
        <f t="shared" si="9"/>
        <v>3.720000000000003</v>
      </c>
      <c r="B233">
        <f t="shared" si="10"/>
        <v>0.06008703505385461</v>
      </c>
      <c r="C233">
        <f t="shared" si="11"/>
        <v>0.25585583500455134</v>
      </c>
      <c r="D233">
        <f t="shared" si="8"/>
        <v>-0.5884986699616981</v>
      </c>
    </row>
    <row r="234" spans="1:4" ht="12.75">
      <c r="A234">
        <f t="shared" si="9"/>
        <v>3.740000000000003</v>
      </c>
      <c r="B234">
        <f t="shared" si="10"/>
        <v>0.06496875228596095</v>
      </c>
      <c r="C234">
        <f t="shared" si="11"/>
        <v>0.24408586160531737</v>
      </c>
      <c r="D234">
        <f t="shared" si="8"/>
        <v>-0.6362459593506331</v>
      </c>
    </row>
    <row r="235" spans="1:4" ht="12.75">
      <c r="A235">
        <f t="shared" si="9"/>
        <v>3.760000000000003</v>
      </c>
      <c r="B235">
        <f t="shared" si="10"/>
        <v>0.06959597113432704</v>
      </c>
      <c r="C235">
        <f t="shared" si="11"/>
        <v>0.2313609424183047</v>
      </c>
      <c r="D235">
        <f t="shared" si="8"/>
        <v>-0.6814900619588927</v>
      </c>
    </row>
    <row r="236" spans="1:4" ht="12.75">
      <c r="A236">
        <f t="shared" si="9"/>
        <v>3.780000000000003</v>
      </c>
      <c r="B236">
        <f t="shared" si="10"/>
        <v>0.07395059395790958</v>
      </c>
      <c r="C236">
        <f t="shared" si="11"/>
        <v>0.21773114117912684</v>
      </c>
      <c r="D236">
        <f t="shared" si="8"/>
        <v>-0.7240554603098499</v>
      </c>
    </row>
    <row r="237" spans="1:4" ht="12.75">
      <c r="A237">
        <f t="shared" si="9"/>
        <v>3.800000000000003</v>
      </c>
      <c r="B237">
        <f t="shared" si="10"/>
        <v>0.07801559459736818</v>
      </c>
      <c r="C237">
        <f t="shared" si="11"/>
        <v>0.20325003197292985</v>
      </c>
      <c r="D237">
        <f t="shared" si="8"/>
        <v>-0.7637774964488603</v>
      </c>
    </row>
    <row r="238" spans="1:4" ht="12.75">
      <c r="A238">
        <f t="shared" si="9"/>
        <v>3.820000000000003</v>
      </c>
      <c r="B238">
        <f t="shared" si="10"/>
        <v>0.08177508423824723</v>
      </c>
      <c r="C238">
        <f t="shared" si="11"/>
        <v>0.18797448204395265</v>
      </c>
      <c r="D238">
        <f t="shared" si="8"/>
        <v>-0.8005029465224583</v>
      </c>
    </row>
    <row r="239" spans="1:4" ht="12.75">
      <c r="A239">
        <f t="shared" si="9"/>
        <v>3.840000000000003</v>
      </c>
      <c r="B239">
        <f t="shared" si="10"/>
        <v>0.0852143727005173</v>
      </c>
      <c r="C239">
        <f t="shared" si="11"/>
        <v>0.1719644231135035</v>
      </c>
      <c r="D239">
        <f t="shared" si="8"/>
        <v>-0.8340905400340021</v>
      </c>
    </row>
    <row r="240" spans="1:4" ht="12.75">
      <c r="A240">
        <f t="shared" si="9"/>
        <v>3.860000000000003</v>
      </c>
      <c r="B240">
        <f t="shared" si="10"/>
        <v>0.08832002494677377</v>
      </c>
      <c r="C240">
        <f t="shared" si="11"/>
        <v>0.15528261231282345</v>
      </c>
      <c r="D240">
        <f aca="true" t="shared" si="12" ref="D240:D246">-(g/L)*SIN(B240)</f>
        <v>-0.8644114245845315</v>
      </c>
    </row>
    <row r="241" spans="1:4" ht="12.75">
      <c r="A241">
        <f aca="true" t="shared" si="13" ref="A241:A246">A240+delta_t</f>
        <v>3.880000000000003</v>
      </c>
      <c r="B241">
        <f t="shared" si="10"/>
        <v>0.09107991262319642</v>
      </c>
      <c r="C241">
        <f t="shared" si="11"/>
        <v>0.13799438382113283</v>
      </c>
      <c r="D241">
        <f t="shared" si="12"/>
        <v>-0.8913495773858734</v>
      </c>
    </row>
    <row r="242" spans="1:4" ht="12.75">
      <c r="A242">
        <f t="shared" si="13"/>
        <v>3.900000000000003</v>
      </c>
      <c r="B242">
        <f>B241+C242*delta_t</f>
        <v>0.09348326046866473</v>
      </c>
      <c r="C242">
        <f>C241+D241*delta_t</f>
        <v>0.12016739227341536</v>
      </c>
      <c r="D242">
        <f t="shared" si="12"/>
        <v>-0.914802165196917</v>
      </c>
    </row>
    <row r="243" spans="1:4" ht="12.75">
      <c r="A243">
        <f t="shared" si="13"/>
        <v>3.920000000000003</v>
      </c>
      <c r="B243">
        <f>B242+C243*delta_t</f>
        <v>0.09552068744805427</v>
      </c>
      <c r="C243">
        <f>C242+D242*delta_t</f>
        <v>0.10187134896947701</v>
      </c>
      <c r="D243">
        <f t="shared" si="12"/>
        <v>-0.9346798545772494</v>
      </c>
    </row>
    <row r="244" spans="1:4" ht="12.75">
      <c r="A244">
        <f t="shared" si="13"/>
        <v>3.940000000000003</v>
      </c>
      <c r="B244">
        <f>B243+C244*delta_t</f>
        <v>0.0971842424856129</v>
      </c>
      <c r="C244">
        <f>C243+D243*delta_t</f>
        <v>0.08317775187793203</v>
      </c>
      <c r="D244">
        <f t="shared" si="12"/>
        <v>-0.9509070744731606</v>
      </c>
    </row>
    <row r="245" spans="1:4" ht="12.75">
      <c r="A245">
        <f t="shared" si="13"/>
        <v>3.960000000000003</v>
      </c>
      <c r="B245">
        <f>B244+C245*delta_t</f>
        <v>0.09846743469338227</v>
      </c>
      <c r="C245">
        <f>C244+D244*delta_t</f>
        <v>0.06415961038846882</v>
      </c>
      <c r="D245">
        <f t="shared" si="12"/>
        <v>-0.9634222331519748</v>
      </c>
    </row>
    <row r="246" spans="1:4" ht="12.75">
      <c r="A246">
        <f t="shared" si="13"/>
        <v>3.980000000000003</v>
      </c>
      <c r="B246">
        <f>B245+C246*delta_t</f>
        <v>0.09936525800789087</v>
      </c>
      <c r="C246">
        <f>C245+D245*delta_t</f>
        <v>0.044891165725429324</v>
      </c>
      <c r="D246">
        <f t="shared" si="12"/>
        <v>-0.9721778913886323</v>
      </c>
    </row>
  </sheetData>
  <hyperlinks>
    <hyperlink ref="A3" r:id="rId1" display="Link to lecture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workbookViewId="0" topLeftCell="A1">
      <selection activeCell="A57" sqref="A57"/>
    </sheetView>
  </sheetViews>
  <sheetFormatPr defaultColWidth="9.140625" defaultRowHeight="12.75"/>
  <sheetData>
    <row r="1" ht="12.75">
      <c r="A1" s="10" t="s">
        <v>18</v>
      </c>
    </row>
    <row r="2" ht="12.75">
      <c r="A2" s="10"/>
    </row>
    <row r="3" ht="12.75">
      <c r="A3" s="11" t="s">
        <v>36</v>
      </c>
    </row>
    <row r="5" ht="12.75">
      <c r="A5" t="s">
        <v>19</v>
      </c>
    </row>
    <row r="6" ht="12.75">
      <c r="A6" t="s">
        <v>20</v>
      </c>
    </row>
    <row r="8" ht="12.75">
      <c r="A8" t="s">
        <v>21</v>
      </c>
    </row>
    <row r="9" ht="12.75">
      <c r="A9" t="s">
        <v>39</v>
      </c>
    </row>
    <row r="11" ht="12.75">
      <c r="A11" t="s">
        <v>43</v>
      </c>
    </row>
    <row r="12" ht="12.75">
      <c r="A12" t="s">
        <v>44</v>
      </c>
    </row>
    <row r="13" ht="12.75">
      <c r="A13" t="s">
        <v>45</v>
      </c>
    </row>
    <row r="14" ht="12.75">
      <c r="A14" t="s">
        <v>46</v>
      </c>
    </row>
    <row r="16" ht="12.75">
      <c r="A16" t="s">
        <v>47</v>
      </c>
    </row>
    <row r="17" ht="12.75">
      <c r="A17" t="s">
        <v>22</v>
      </c>
    </row>
    <row r="18" ht="12.75">
      <c r="A18" t="s">
        <v>48</v>
      </c>
    </row>
    <row r="19" ht="12.75">
      <c r="A19" t="s">
        <v>23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24</v>
      </c>
    </row>
    <row r="25" ht="12.75">
      <c r="A25" t="s">
        <v>52</v>
      </c>
    </row>
    <row r="26" ht="12.75">
      <c r="A26" t="s">
        <v>53</v>
      </c>
    </row>
    <row r="27" ht="12.75">
      <c r="A27" t="s">
        <v>25</v>
      </c>
    </row>
    <row r="28" ht="12.75">
      <c r="A28" t="s">
        <v>26</v>
      </c>
    </row>
    <row r="29" ht="12.75">
      <c r="A29" t="s">
        <v>27</v>
      </c>
    </row>
    <row r="31" ht="12.75">
      <c r="A31" t="s">
        <v>28</v>
      </c>
    </row>
    <row r="32" ht="12.75">
      <c r="A32" t="s">
        <v>40</v>
      </c>
    </row>
    <row r="33" ht="12.75">
      <c r="A33" t="s">
        <v>29</v>
      </c>
    </row>
    <row r="34" ht="12.75">
      <c r="A34" t="s">
        <v>41</v>
      </c>
    </row>
    <row r="35" ht="12.75">
      <c r="A35" t="s">
        <v>54</v>
      </c>
    </row>
    <row r="36" ht="12.75">
      <c r="A36" t="s">
        <v>55</v>
      </c>
    </row>
    <row r="38" ht="12.75">
      <c r="A38" t="s">
        <v>30</v>
      </c>
    </row>
    <row r="39" ht="12.75">
      <c r="A39" t="s">
        <v>42</v>
      </c>
    </row>
    <row r="40" ht="12.75">
      <c r="A40" t="s">
        <v>31</v>
      </c>
    </row>
    <row r="41" ht="12.75">
      <c r="A41" t="s">
        <v>56</v>
      </c>
    </row>
    <row r="43" ht="12.75">
      <c r="A43" t="s">
        <v>57</v>
      </c>
    </row>
    <row r="45" ht="12.75">
      <c r="A45" t="s">
        <v>32</v>
      </c>
    </row>
    <row r="47" ht="12.75">
      <c r="A47" t="s">
        <v>33</v>
      </c>
    </row>
    <row r="49" ht="12.75">
      <c r="A49" t="s">
        <v>58</v>
      </c>
    </row>
    <row r="50" ht="12.75">
      <c r="A50" t="s">
        <v>34</v>
      </c>
    </row>
    <row r="51" ht="12.75">
      <c r="A51" t="s">
        <v>59</v>
      </c>
    </row>
    <row r="53" ht="12.75">
      <c r="A53" t="s">
        <v>35</v>
      </c>
    </row>
    <row r="55" ht="12.75">
      <c r="A55" t="s">
        <v>60</v>
      </c>
    </row>
  </sheetData>
  <hyperlinks>
    <hyperlink ref="A3" r:id="rId1" display="(For a full discussion and examples, click here.)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Michael Fowler </cp:lastModifiedBy>
  <cp:lastPrinted>2002-06-17T15:29:16Z</cp:lastPrinted>
  <dcterms:created xsi:type="dcterms:W3CDTF">1998-08-02T19:46:43Z</dcterms:created>
  <dcterms:modified xsi:type="dcterms:W3CDTF">2008-09-08T18:37:47Z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